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elopment\Archbishop's Annual Appeal\Annual Appeal for Catholic Ministries 2026\Parish Perfomances\"/>
    </mc:Choice>
  </mc:AlternateContent>
  <xr:revisionPtr revIDLastSave="0" documentId="8_{818BEE11-4A64-4D78-A8B6-627CF3D186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2026 Parish Performance" sheetId="1" r:id="rId1"/>
  </sheets>
  <externalReferences>
    <externalReference r:id="rId2"/>
  </externalReferences>
  <definedNames>
    <definedName name="_xlnm.Print_Titles" localSheetId="0">'1. 2026 Parish Performance'!$A:$B,'1. 2026 Parish Performance'!$1:$1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1" l="1"/>
  <c r="E58" i="1"/>
</calcChain>
</file>

<file path=xl/sharedStrings.xml><?xml version="1.0" encoding="utf-8"?>
<sst xmlns="http://schemas.openxmlformats.org/spreadsheetml/2006/main" count="290" uniqueCount="290">
  <si>
    <t>Parish Number</t>
  </si>
  <si>
    <t>Parish</t>
  </si>
  <si>
    <t>Total Committments</t>
  </si>
  <si>
    <t>Total Recurring Projections</t>
  </si>
  <si>
    <t>Total Giving</t>
  </si>
  <si>
    <t>This Year Donors</t>
  </si>
  <si>
    <t>This Year Average Gift</t>
  </si>
  <si>
    <t>This Year Goal</t>
  </si>
  <si>
    <t>This Year % to Goal</t>
  </si>
  <si>
    <t>This Year Compared to Goal</t>
  </si>
  <si>
    <t>Last Year Total Giving</t>
  </si>
  <si>
    <t>Difference $ Over Last Year</t>
  </si>
  <si>
    <t>Last Year Donors</t>
  </si>
  <si>
    <t>Difference Donors Over Last Year</t>
  </si>
  <si>
    <t>1101</t>
  </si>
  <si>
    <t>Basilica of the Assumption</t>
  </si>
  <si>
    <t>1102</t>
  </si>
  <si>
    <t>St. Alphonsus</t>
  </si>
  <si>
    <t>1104</t>
  </si>
  <si>
    <t>Corpus Christi</t>
  </si>
  <si>
    <t>1105</t>
  </si>
  <si>
    <t>Immaculate Conception</t>
  </si>
  <si>
    <t>1106</t>
  </si>
  <si>
    <t>St. Peter Claver</t>
  </si>
  <si>
    <t>1107</t>
  </si>
  <si>
    <t>St. Gregory the Great</t>
  </si>
  <si>
    <t>1108</t>
  </si>
  <si>
    <t>St. Pius V</t>
  </si>
  <si>
    <t>1112</t>
  </si>
  <si>
    <t>St. Veronica</t>
  </si>
  <si>
    <t>1113</t>
  </si>
  <si>
    <t>Transfiguration</t>
  </si>
  <si>
    <t>1201</t>
  </si>
  <si>
    <t>St. Benedict</t>
  </si>
  <si>
    <t>1202</t>
  </si>
  <si>
    <t>St. Joseph Monastery</t>
  </si>
  <si>
    <t>1203</t>
  </si>
  <si>
    <t>St. William of York</t>
  </si>
  <si>
    <t>1204</t>
  </si>
  <si>
    <t>St. Bernardine</t>
  </si>
  <si>
    <t>1205</t>
  </si>
  <si>
    <t>St. Edward</t>
  </si>
  <si>
    <t>1206</t>
  </si>
  <si>
    <t>St. Cecilia</t>
  </si>
  <si>
    <t>1208</t>
  </si>
  <si>
    <t>New All Saints</t>
  </si>
  <si>
    <t>1209</t>
  </si>
  <si>
    <t>St. Ambrose</t>
  </si>
  <si>
    <t>1210</t>
  </si>
  <si>
    <t>St. Thomas Aquinas</t>
  </si>
  <si>
    <t>1211</t>
  </si>
  <si>
    <t>Shrine of the Sacred Heart</t>
  </si>
  <si>
    <t>1212</t>
  </si>
  <si>
    <t>Cathedral of Mary Our Queen</t>
  </si>
  <si>
    <t>1301</t>
  </si>
  <si>
    <t>SS. Philip and James</t>
  </si>
  <si>
    <t>1303</t>
  </si>
  <si>
    <t>Blessed Sacrament</t>
  </si>
  <si>
    <t>1304</t>
  </si>
  <si>
    <t>St. Mary of the Assumption - Govans</t>
  </si>
  <si>
    <t>1305</t>
  </si>
  <si>
    <t>St. Matthew</t>
  </si>
  <si>
    <t>1306</t>
  </si>
  <si>
    <t>St. Thomas More</t>
  </si>
  <si>
    <t>1307</t>
  </si>
  <si>
    <t>St. Dominic</t>
  </si>
  <si>
    <t>1308</t>
  </si>
  <si>
    <t>St. Francis of Assisi - Baltimore</t>
  </si>
  <si>
    <t>1309</t>
  </si>
  <si>
    <t>Shrine of the Little Flower</t>
  </si>
  <si>
    <t>1310</t>
  </si>
  <si>
    <t>St. Anthony of Padua</t>
  </si>
  <si>
    <t>1311</t>
  </si>
  <si>
    <t>Most Precious Blood</t>
  </si>
  <si>
    <t>1312</t>
  </si>
  <si>
    <t>Our Lady of Fatima</t>
  </si>
  <si>
    <t>1314</t>
  </si>
  <si>
    <t>Our Lady of Pompei</t>
  </si>
  <si>
    <t>1315</t>
  </si>
  <si>
    <t>Sacred Heart of Jesus/Sagrado Corazon de Jesus</t>
  </si>
  <si>
    <t>1401</t>
  </si>
  <si>
    <t>St. Athanasius</t>
  </si>
  <si>
    <t>1402</t>
  </si>
  <si>
    <t>St. Rose of Lima</t>
  </si>
  <si>
    <t>1405</t>
  </si>
  <si>
    <t>Catholic Community of South Baltimore</t>
  </si>
  <si>
    <t>1406</t>
  </si>
  <si>
    <t>St. Vincent de Paul</t>
  </si>
  <si>
    <t>1407</t>
  </si>
  <si>
    <t>St. Leo</t>
  </si>
  <si>
    <t>1408</t>
  </si>
  <si>
    <t>St. Patrick - Broadway</t>
  </si>
  <si>
    <t>1411</t>
  </si>
  <si>
    <t>Holy Rosary</t>
  </si>
  <si>
    <t>1412</t>
  </si>
  <si>
    <t>St. Casimir Parish at Canton and Patterson Park</t>
  </si>
  <si>
    <t>1416</t>
  </si>
  <si>
    <t>St. Wenceslaus</t>
  </si>
  <si>
    <t>1417</t>
  </si>
  <si>
    <t>St. Francis Xavier</t>
  </si>
  <si>
    <t>1419</t>
  </si>
  <si>
    <t>St. Ignatius</t>
  </si>
  <si>
    <t>1420</t>
  </si>
  <si>
    <t>St. Ann</t>
  </si>
  <si>
    <t>2101</t>
  </si>
  <si>
    <t>St. Clement - Lansdowne</t>
  </si>
  <si>
    <t>2103</t>
  </si>
  <si>
    <t>Our Lady of Victory (Arbutus)</t>
  </si>
  <si>
    <t>2104</t>
  </si>
  <si>
    <t>St. Mark - Catonsville</t>
  </si>
  <si>
    <t>2105</t>
  </si>
  <si>
    <t>St. Agnes - Catonsville</t>
  </si>
  <si>
    <t>2108</t>
  </si>
  <si>
    <t>St. Alphonsus Rodriguez - Woodstock</t>
  </si>
  <si>
    <t>2109</t>
  </si>
  <si>
    <t>Holy Family-Randallstown</t>
  </si>
  <si>
    <t>2110</t>
  </si>
  <si>
    <t>St. Charles Borromeo (Pikesville)</t>
  </si>
  <si>
    <t>2112</t>
  </si>
  <si>
    <t>Our Lady of the Angels (Charlestown)</t>
  </si>
  <si>
    <t>2113</t>
  </si>
  <si>
    <t>St. Gabriel - Woodlawn</t>
  </si>
  <si>
    <t>2114</t>
  </si>
  <si>
    <t>Holy Korean Martyrs</t>
  </si>
  <si>
    <t>2201</t>
  </si>
  <si>
    <t>Sacred Heart - Glyndon</t>
  </si>
  <si>
    <t>2202</t>
  </si>
  <si>
    <t>Church of the Nativity</t>
  </si>
  <si>
    <t>2203</t>
  </si>
  <si>
    <t>Our Lady of Grace (Parkton)</t>
  </si>
  <si>
    <t>2204</t>
  </si>
  <si>
    <t>St. Joseph - Texas-Cockeysville</t>
  </si>
  <si>
    <t>2205</t>
  </si>
  <si>
    <t>Church of the Immaculate Conception -Towson</t>
  </si>
  <si>
    <t>2206</t>
  </si>
  <si>
    <t>St. Pius X</t>
  </si>
  <si>
    <t>2207</t>
  </si>
  <si>
    <t>Immaculate Heart of Mary (Baynesville)</t>
  </si>
  <si>
    <t>2209</t>
  </si>
  <si>
    <t>St. Isaac Jogues</t>
  </si>
  <si>
    <t>2210</t>
  </si>
  <si>
    <t>St. Ursula</t>
  </si>
  <si>
    <t>2211</t>
  </si>
  <si>
    <t>St. Michael the Archangel -Overlea</t>
  </si>
  <si>
    <t>2212</t>
  </si>
  <si>
    <t>St. Joseph - Fullerton</t>
  </si>
  <si>
    <t>2214</t>
  </si>
  <si>
    <t>Catholic Community of St. Francis Xavier</t>
  </si>
  <si>
    <t>2301</t>
  </si>
  <si>
    <t>Church of the Annunciation (Gardenville)</t>
  </si>
  <si>
    <t>2302</t>
  </si>
  <si>
    <t>St. Clement Mary Hofbauer (Rosedale)</t>
  </si>
  <si>
    <t>2303</t>
  </si>
  <si>
    <t>Our Lady, Queen of Peace (Middle River)</t>
  </si>
  <si>
    <t>2304</t>
  </si>
  <si>
    <t>Our Lady of Mt. Carmel - Middle River</t>
  </si>
  <si>
    <t>2305</t>
  </si>
  <si>
    <t>St. Clare (Essex)</t>
  </si>
  <si>
    <t>2306</t>
  </si>
  <si>
    <t>Sacred Heart of Mary (Dundalk)</t>
  </si>
  <si>
    <t>2307</t>
  </si>
  <si>
    <t>Our Lady of Hope (Dundalk)</t>
  </si>
  <si>
    <t>2308</t>
  </si>
  <si>
    <t>St. Rita</t>
  </si>
  <si>
    <t>2310</t>
  </si>
  <si>
    <t>St. Luke</t>
  </si>
  <si>
    <t>2311</t>
  </si>
  <si>
    <t>Our Lady of La Vang</t>
  </si>
  <si>
    <t>2401</t>
  </si>
  <si>
    <t>St. Mark - Fallston</t>
  </si>
  <si>
    <t>2402</t>
  </si>
  <si>
    <t>St. Margaret - Bel Air</t>
  </si>
  <si>
    <t>2403</t>
  </si>
  <si>
    <t>St. Ignatius - Hickory</t>
  </si>
  <si>
    <t>2404</t>
  </si>
  <si>
    <t>St. Mary of the Assumption - Pylesville</t>
  </si>
  <si>
    <t>2405</t>
  </si>
  <si>
    <t>Church of the Holy Spirit - Joppa</t>
  </si>
  <si>
    <t>2406</t>
  </si>
  <si>
    <t>Prince of Peace, Edgewood</t>
  </si>
  <si>
    <t>2407</t>
  </si>
  <si>
    <t>St. Francis de Sales - Abingdon</t>
  </si>
  <si>
    <t>2408</t>
  </si>
  <si>
    <t>St. Joan of Arc - Aberdeen</t>
  </si>
  <si>
    <t>2409</t>
  </si>
  <si>
    <t>St. Patrick - Havre de Grace</t>
  </si>
  <si>
    <t>2410</t>
  </si>
  <si>
    <t>St. John the Evangelist Long Green Valley</t>
  </si>
  <si>
    <t>2411</t>
  </si>
  <si>
    <t>St. Stephen - Bradshaw</t>
  </si>
  <si>
    <t>2501</t>
  </si>
  <si>
    <t>Resurrection of Our Lord - Laurel</t>
  </si>
  <si>
    <t>2502</t>
  </si>
  <si>
    <t>St. Lawrence Martyr - Jessup</t>
  </si>
  <si>
    <t>2503</t>
  </si>
  <si>
    <t>St. Bernadette (Severn)</t>
  </si>
  <si>
    <t>2504</t>
  </si>
  <si>
    <t>St. Joseph - Odenton</t>
  </si>
  <si>
    <t>2505</t>
  </si>
  <si>
    <t>Our Lady of the Fields (Millersville)</t>
  </si>
  <si>
    <t>2506</t>
  </si>
  <si>
    <t>St. Elizabeth Ann Seton - Crofton</t>
  </si>
  <si>
    <t>2507</t>
  </si>
  <si>
    <t>St. Philip Neri - Linthicum</t>
  </si>
  <si>
    <t>2508</t>
  </si>
  <si>
    <t>Christ the King</t>
  </si>
  <si>
    <t>2511</t>
  </si>
  <si>
    <t>St. Jane Frances de Chantal (Pasadena)</t>
  </si>
  <si>
    <t>2512</t>
  </si>
  <si>
    <t>Our Lady of the Chesapeake (Lake Shore)</t>
  </si>
  <si>
    <t>2513</t>
  </si>
  <si>
    <t>St. John the Evangelist - Severna Park</t>
  </si>
  <si>
    <t>2514</t>
  </si>
  <si>
    <t>St. Andrew by the Bay (Cape Saint Claire)</t>
  </si>
  <si>
    <t>2515</t>
  </si>
  <si>
    <t>St. Mary - Annapolis</t>
  </si>
  <si>
    <t>2516</t>
  </si>
  <si>
    <t>Our Lady of Perpetual Help - Edgewater</t>
  </si>
  <si>
    <t>2517</t>
  </si>
  <si>
    <t>Holy Family-Davidsonville</t>
  </si>
  <si>
    <t>2518</t>
  </si>
  <si>
    <t>Our Lady of Sorrows (Owensville)</t>
  </si>
  <si>
    <t>3101</t>
  </si>
  <si>
    <t>St. Peter the Apostle - Oakland</t>
  </si>
  <si>
    <t>3108</t>
  </si>
  <si>
    <t>Divine Mercy Parish</t>
  </si>
  <si>
    <t>3116</t>
  </si>
  <si>
    <t>Our Lady of the Mountains</t>
  </si>
  <si>
    <t>3201</t>
  </si>
  <si>
    <t>St. Peter - Hancock</t>
  </si>
  <si>
    <t>3202</t>
  </si>
  <si>
    <t>St. Michael - Clearspring - Williamsport</t>
  </si>
  <si>
    <t>3203</t>
  </si>
  <si>
    <t>St. Augustine - Williamsport</t>
  </si>
  <si>
    <t>3204</t>
  </si>
  <si>
    <t>St. Joseph - Hagerstown</t>
  </si>
  <si>
    <t>3205</t>
  </si>
  <si>
    <t>St. Mary - Hagerstown</t>
  </si>
  <si>
    <t>3206</t>
  </si>
  <si>
    <t>St. Ann - Hagerstown</t>
  </si>
  <si>
    <t>3207</t>
  </si>
  <si>
    <t>St. James - Boonsboro</t>
  </si>
  <si>
    <t>3208</t>
  </si>
  <si>
    <t>St. Francis - St. Mary (St. Francis of Assisi - Brunswick)</t>
  </si>
  <si>
    <t>3210</t>
  </si>
  <si>
    <t>St. Joseph-On Carrollton Manor- Buckeystown</t>
  </si>
  <si>
    <t>3211</t>
  </si>
  <si>
    <t>St. Ignatius Loyola - Urbana (Frederick)</t>
  </si>
  <si>
    <t>3212</t>
  </si>
  <si>
    <t>St. John the Evangelist- Frederick</t>
  </si>
  <si>
    <t>3213</t>
  </si>
  <si>
    <t>St. Timothy - Walkersville</t>
  </si>
  <si>
    <t>3214</t>
  </si>
  <si>
    <t>St. Peter - Libertytown</t>
  </si>
  <si>
    <t>3215</t>
  </si>
  <si>
    <t>Our Lady of Mt. Carmel - Thurmont</t>
  </si>
  <si>
    <t>3216</t>
  </si>
  <si>
    <t>St. Anthony Shrine- Emmitsburg</t>
  </si>
  <si>
    <t>3217</t>
  </si>
  <si>
    <t>St. Joseph - Emmitsburg</t>
  </si>
  <si>
    <t>3218</t>
  </si>
  <si>
    <t>Holy Family Catholic Community</t>
  </si>
  <si>
    <t>3219</t>
  </si>
  <si>
    <t>St. Katharine Drexel</t>
  </si>
  <si>
    <t>3301</t>
  </si>
  <si>
    <t>St. Joseph - Taneytown</t>
  </si>
  <si>
    <t>3302</t>
  </si>
  <si>
    <t>St. Bartholomew - Manchester</t>
  </si>
  <si>
    <t>3303</t>
  </si>
  <si>
    <t>St. John - Westminster</t>
  </si>
  <si>
    <t>3304</t>
  </si>
  <si>
    <t>St. Joseph - Sykesville</t>
  </si>
  <si>
    <t>3305</t>
  </si>
  <si>
    <t>St. Michael - Poplar Springs - Mount Airy</t>
  </si>
  <si>
    <t>3306</t>
  </si>
  <si>
    <t>St. Louis - Clarksville</t>
  </si>
  <si>
    <t>3307</t>
  </si>
  <si>
    <t>St. John the Evangelist - Columbia</t>
  </si>
  <si>
    <t>3308</t>
  </si>
  <si>
    <t>Church of the Resurrection - Ellicott City</t>
  </si>
  <si>
    <t>3309</t>
  </si>
  <si>
    <t>St. Paul - Ellicott City</t>
  </si>
  <si>
    <t>3310</t>
  </si>
  <si>
    <t>Our Lady of Perpetual Help - Ellicott City</t>
  </si>
  <si>
    <t>3311</t>
  </si>
  <si>
    <t>Catholic Community of Ascension and St. Augustine</t>
  </si>
  <si>
    <t>3312</t>
  </si>
  <si>
    <t>St. Francis of Assisi - Fulton</t>
  </si>
  <si>
    <t>9999</t>
  </si>
  <si>
    <t>Unrestricted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</si>
</sst>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"/>
    <numFmt numFmtId="165" formatCode="#,##0%"/>
    <numFmt numFmtId="166" formatCode="&quot;$-&quot;#,##0.0;&quot;$-&quot;#,##0.0"/>
    <numFmt numFmtId="167" formatCode="&quot;-&quot;#,##0.0;&quot;-&quot;#,##0.0"/>
    <numFmt numFmtId="168" formatCode="&quot;$&quot;#,##0.0;&quot;$&quot;#,##0.0"/>
    <numFmt numFmtId="169" formatCode="#,##0.0;#,##0.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rgb="FF000000"/>
      <name val="Verdana"/>
      <family val="2"/>
    </font>
    <font>
      <sz val="8"/>
      <color rgb="FFFFFFFF"/>
      <name val="Verdana"/>
      <family val="2"/>
    </font>
    <font>
      <sz val="8"/>
      <color rgb="FF808080"/>
      <name val="Verdana"/>
      <family val="2"/>
    </font>
    <font>
      <sz val="8"/>
      <color rgb="FFFF0000"/>
      <name val="Verdana"/>
      <family val="2"/>
    </font>
    <font>
      <sz val="8"/>
      <color rgb="FF000000"/>
      <name val="Verdana"/>
      <family val="2"/>
    </font>
    <font>
      <b/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EEEEEE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808080"/>
      </top>
      <bottom style="medium">
        <color rgb="FF000000"/>
      </bottom>
      <diagonal/>
    </border>
    <border>
      <left/>
      <right style="medium">
        <color rgb="FF000000"/>
      </right>
      <top style="thin">
        <color rgb="FF808080"/>
      </top>
      <bottom style="medium">
        <color rgb="FF000000"/>
      </bottom>
      <diagonal/>
    </border>
    <border>
      <left/>
      <right style="thin">
        <color rgb="FF808080"/>
      </right>
      <top style="thin">
        <color rgb="FF808080"/>
      </top>
      <bottom style="medium">
        <color rgb="FF00000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medium">
        <color rgb="FF000000"/>
      </right>
      <top/>
      <bottom style="thin">
        <color rgb="FF808080"/>
      </bottom>
      <diagonal/>
    </border>
    <border>
      <left style="thin">
        <color rgb="FF808080"/>
      </left>
      <right style="medium">
        <color rgb="FF000000"/>
      </right>
      <top/>
      <bottom style="thin">
        <color rgb="FF80808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top"/>
    </xf>
    <xf numFmtId="49" fontId="4" fillId="2" borderId="5" xfId="0" applyNumberFormat="1" applyFont="1" applyFill="1" applyBorder="1" applyAlignment="1">
      <alignment horizontal="left" vertical="top"/>
    </xf>
    <xf numFmtId="164" fontId="1" fillId="4" borderId="4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3" fontId="1" fillId="4" borderId="4" xfId="0" applyNumberFormat="1" applyFont="1" applyFill="1" applyBorder="1" applyAlignment="1">
      <alignment horizontal="right" vertical="center"/>
    </xf>
    <xf numFmtId="165" fontId="1" fillId="4" borderId="4" xfId="0" applyNumberFormat="1" applyFont="1" applyFill="1" applyBorder="1" applyAlignment="1">
      <alignment horizontal="right" vertical="center"/>
    </xf>
    <xf numFmtId="166" fontId="5" fillId="4" borderId="4" xfId="0" applyNumberFormat="1" applyFont="1" applyFill="1" applyBorder="1" applyAlignment="1">
      <alignment horizontal="right" vertical="center"/>
    </xf>
    <xf numFmtId="167" fontId="5" fillId="4" borderId="4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right" vertical="center"/>
    </xf>
    <xf numFmtId="166" fontId="5" fillId="2" borderId="4" xfId="0" applyNumberFormat="1" applyFont="1" applyFill="1" applyBorder="1" applyAlignment="1">
      <alignment horizontal="right" vertical="center"/>
    </xf>
    <xf numFmtId="167" fontId="5" fillId="2" borderId="4" xfId="0" applyNumberFormat="1" applyFont="1" applyFill="1" applyBorder="1" applyAlignment="1">
      <alignment horizontal="right" vertical="center"/>
    </xf>
    <xf numFmtId="168" fontId="6" fillId="4" borderId="4" xfId="0" applyNumberFormat="1" applyFont="1" applyFill="1" applyBorder="1" applyAlignment="1">
      <alignment horizontal="right" vertical="center"/>
    </xf>
    <xf numFmtId="169" fontId="6" fillId="4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168" fontId="6" fillId="2" borderId="4" xfId="0" applyNumberFormat="1" applyFont="1" applyFill="1" applyBorder="1" applyAlignment="1">
      <alignment horizontal="right" vertical="center"/>
    </xf>
    <xf numFmtId="169" fontId="6" fillId="2" borderId="4" xfId="0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left" vertical="top"/>
    </xf>
    <xf numFmtId="164" fontId="7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beth.Harper\AppData\Local\Microsoft\Windows\INetCache\Content.Outlook\32XUJU41\2026%20Parish%20Performance%206.30.26.xlsx" TargetMode="External"/><Relationship Id="rId1" Type="http://schemas.openxmlformats.org/officeDocument/2006/relationships/externalLinkPath" Target="file:///C:\Users\Maribeth.Harper\AppData\Local\Microsoft\Windows\INetCache\Content.Outlook\32XUJU41\2026%20Parish%20Performance%206.30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2026 Parish Performance"/>
    </sheetNames>
    <sheetDataSet>
      <sheetData sheetId="0">
        <row r="58">
          <cell r="J58">
            <v>-65000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0"/>
  <sheetViews>
    <sheetView tabSelected="1" workbookViewId="0">
      <selection activeCell="E2" sqref="E2"/>
    </sheetView>
  </sheetViews>
  <sheetFormatPr defaultRowHeight="15" x14ac:dyDescent="0.25"/>
  <cols>
    <col min="1" max="2" width="17.5703125" customWidth="1"/>
    <col min="3" max="14" width="16.42578125" customWidth="1"/>
  </cols>
  <sheetData>
    <row r="1" spans="1:14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x14ac:dyDescent="0.25">
      <c r="A2" s="4" t="s">
        <v>14</v>
      </c>
      <c r="B2" s="5" t="s">
        <v>15</v>
      </c>
      <c r="C2" s="6">
        <v>26774.799999999999</v>
      </c>
      <c r="D2" s="7"/>
      <c r="E2" s="6">
        <v>26774.799999999999</v>
      </c>
      <c r="F2" s="8">
        <v>31</v>
      </c>
      <c r="G2" s="6">
        <v>863.703225806452</v>
      </c>
      <c r="H2" s="6">
        <v>50863</v>
      </c>
      <c r="I2" s="9">
        <v>0.52641016062756796</v>
      </c>
      <c r="J2" s="10">
        <v>-24088.2</v>
      </c>
      <c r="K2" s="6">
        <v>78971.520000000004</v>
      </c>
      <c r="L2" s="10">
        <v>-52196.72</v>
      </c>
      <c r="M2" s="8">
        <v>109</v>
      </c>
      <c r="N2" s="11">
        <v>-78</v>
      </c>
    </row>
    <row r="3" spans="1:14" x14ac:dyDescent="0.25">
      <c r="A3" s="4" t="s">
        <v>16</v>
      </c>
      <c r="B3" s="5" t="s">
        <v>17</v>
      </c>
      <c r="C3" s="12">
        <v>10249.959999999999</v>
      </c>
      <c r="D3" s="12">
        <v>600</v>
      </c>
      <c r="E3" s="12">
        <v>10849.96</v>
      </c>
      <c r="F3" s="13">
        <v>16</v>
      </c>
      <c r="G3" s="12">
        <v>678.12249999999995</v>
      </c>
      <c r="H3" s="12">
        <v>37352</v>
      </c>
      <c r="I3" s="14">
        <v>0.29047868922681502</v>
      </c>
      <c r="J3" s="15">
        <v>-26502.04</v>
      </c>
      <c r="K3" s="12">
        <v>23823</v>
      </c>
      <c r="L3" s="15">
        <v>-12973.04</v>
      </c>
      <c r="M3" s="13">
        <v>22</v>
      </c>
      <c r="N3" s="16">
        <v>-6</v>
      </c>
    </row>
    <row r="4" spans="1:14" hidden="1" x14ac:dyDescent="0.25">
      <c r="A4" s="4" t="s">
        <v>18</v>
      </c>
      <c r="B4" s="5" t="s">
        <v>19</v>
      </c>
      <c r="C4" s="7"/>
      <c r="D4" s="7"/>
      <c r="E4" s="6">
        <v>0</v>
      </c>
      <c r="F4" s="7"/>
      <c r="G4" s="7"/>
      <c r="H4" s="7"/>
      <c r="I4" s="7"/>
      <c r="J4" s="17">
        <v>0</v>
      </c>
      <c r="K4" s="7"/>
      <c r="L4" s="17">
        <v>0</v>
      </c>
      <c r="M4" s="7"/>
      <c r="N4" s="18">
        <v>0</v>
      </c>
    </row>
    <row r="5" spans="1:14" hidden="1" x14ac:dyDescent="0.25">
      <c r="A5" s="4" t="s">
        <v>20</v>
      </c>
      <c r="B5" s="5" t="s">
        <v>21</v>
      </c>
      <c r="C5" s="12">
        <v>13670</v>
      </c>
      <c r="D5" s="19"/>
      <c r="E5" s="12">
        <v>13670</v>
      </c>
      <c r="F5" s="13">
        <v>23</v>
      </c>
      <c r="G5" s="12">
        <v>594.34782608695696</v>
      </c>
      <c r="H5" s="19"/>
      <c r="I5" s="19"/>
      <c r="J5" s="20">
        <v>13670</v>
      </c>
      <c r="K5" s="12">
        <v>1195</v>
      </c>
      <c r="L5" s="20">
        <v>12475</v>
      </c>
      <c r="M5" s="13">
        <v>7</v>
      </c>
      <c r="N5" s="21">
        <v>16</v>
      </c>
    </row>
    <row r="6" spans="1:14" hidden="1" x14ac:dyDescent="0.25">
      <c r="A6" s="4" t="s">
        <v>22</v>
      </c>
      <c r="B6" s="5" t="s">
        <v>23</v>
      </c>
      <c r="C6" s="7"/>
      <c r="D6" s="7"/>
      <c r="E6" s="6">
        <v>0</v>
      </c>
      <c r="F6" s="7"/>
      <c r="G6" s="7"/>
      <c r="H6" s="7"/>
      <c r="I6" s="7"/>
      <c r="J6" s="17">
        <v>0</v>
      </c>
      <c r="K6" s="7"/>
      <c r="L6" s="17">
        <v>0</v>
      </c>
      <c r="M6" s="7"/>
      <c r="N6" s="18">
        <v>0</v>
      </c>
    </row>
    <row r="7" spans="1:14" hidden="1" x14ac:dyDescent="0.25">
      <c r="A7" s="4" t="s">
        <v>24</v>
      </c>
      <c r="B7" s="5" t="s">
        <v>25</v>
      </c>
      <c r="C7" s="19"/>
      <c r="D7" s="19"/>
      <c r="E7" s="12">
        <v>0</v>
      </c>
      <c r="F7" s="19"/>
      <c r="G7" s="19"/>
      <c r="H7" s="19"/>
      <c r="I7" s="19"/>
      <c r="J7" s="20">
        <v>0</v>
      </c>
      <c r="K7" s="19"/>
      <c r="L7" s="20">
        <v>0</v>
      </c>
      <c r="M7" s="19"/>
      <c r="N7" s="21">
        <v>0</v>
      </c>
    </row>
    <row r="8" spans="1:14" hidden="1" x14ac:dyDescent="0.25">
      <c r="A8" s="4" t="s">
        <v>26</v>
      </c>
      <c r="B8" s="5" t="s">
        <v>27</v>
      </c>
      <c r="C8" s="7"/>
      <c r="D8" s="7"/>
      <c r="E8" s="6">
        <v>0</v>
      </c>
      <c r="F8" s="7"/>
      <c r="G8" s="7"/>
      <c r="H8" s="7"/>
      <c r="I8" s="7"/>
      <c r="J8" s="17">
        <v>0</v>
      </c>
      <c r="K8" s="7"/>
      <c r="L8" s="17">
        <v>0</v>
      </c>
      <c r="M8" s="7"/>
      <c r="N8" s="18">
        <v>0</v>
      </c>
    </row>
    <row r="9" spans="1:14" x14ac:dyDescent="0.25">
      <c r="A9" s="4" t="s">
        <v>28</v>
      </c>
      <c r="B9" s="5" t="s">
        <v>29</v>
      </c>
      <c r="C9" s="12">
        <v>1890</v>
      </c>
      <c r="D9" s="19"/>
      <c r="E9" s="12">
        <v>1890</v>
      </c>
      <c r="F9" s="13">
        <v>13</v>
      </c>
      <c r="G9" s="12">
        <v>145.38461538461499</v>
      </c>
      <c r="H9" s="12">
        <v>10684</v>
      </c>
      <c r="I9" s="14">
        <v>0.176900037439161</v>
      </c>
      <c r="J9" s="15">
        <v>-8794</v>
      </c>
      <c r="K9" s="12">
        <v>1075</v>
      </c>
      <c r="L9" s="20">
        <v>815</v>
      </c>
      <c r="M9" s="13">
        <v>5</v>
      </c>
      <c r="N9" s="21">
        <v>8</v>
      </c>
    </row>
    <row r="10" spans="1:14" hidden="1" x14ac:dyDescent="0.25">
      <c r="A10" s="4" t="s">
        <v>30</v>
      </c>
      <c r="B10" s="5" t="s">
        <v>31</v>
      </c>
      <c r="C10" s="7"/>
      <c r="D10" s="7"/>
      <c r="E10" s="6">
        <v>0</v>
      </c>
      <c r="F10" s="7"/>
      <c r="G10" s="7"/>
      <c r="H10" s="7"/>
      <c r="I10" s="7"/>
      <c r="J10" s="17">
        <v>0</v>
      </c>
      <c r="K10" s="7"/>
      <c r="L10" s="17">
        <v>0</v>
      </c>
      <c r="M10" s="7"/>
      <c r="N10" s="18">
        <v>0</v>
      </c>
    </row>
    <row r="11" spans="1:14" hidden="1" x14ac:dyDescent="0.25">
      <c r="A11" s="4" t="s">
        <v>32</v>
      </c>
      <c r="B11" s="5" t="s">
        <v>33</v>
      </c>
      <c r="C11" s="12">
        <v>100</v>
      </c>
      <c r="D11" s="19"/>
      <c r="E11" s="12">
        <v>100</v>
      </c>
      <c r="F11" s="13">
        <v>2</v>
      </c>
      <c r="G11" s="12">
        <v>50</v>
      </c>
      <c r="H11" s="19"/>
      <c r="I11" s="19"/>
      <c r="J11" s="20">
        <v>100</v>
      </c>
      <c r="K11" s="12">
        <v>170</v>
      </c>
      <c r="L11" s="15">
        <v>-70</v>
      </c>
      <c r="M11" s="13">
        <v>1</v>
      </c>
      <c r="N11" s="21">
        <v>1</v>
      </c>
    </row>
    <row r="12" spans="1:14" hidden="1" x14ac:dyDescent="0.25">
      <c r="A12" s="4" t="s">
        <v>34</v>
      </c>
      <c r="B12" s="5" t="s">
        <v>35</v>
      </c>
      <c r="C12" s="6">
        <v>375</v>
      </c>
      <c r="D12" s="7"/>
      <c r="E12" s="6">
        <v>375</v>
      </c>
      <c r="F12" s="8">
        <v>7</v>
      </c>
      <c r="G12" s="6">
        <v>53.571428571428598</v>
      </c>
      <c r="H12" s="7"/>
      <c r="I12" s="7"/>
      <c r="J12" s="17">
        <v>375</v>
      </c>
      <c r="K12" s="6">
        <v>515</v>
      </c>
      <c r="L12" s="10">
        <v>-140</v>
      </c>
      <c r="M12" s="8">
        <v>3</v>
      </c>
      <c r="N12" s="18">
        <v>4</v>
      </c>
    </row>
    <row r="13" spans="1:14" hidden="1" x14ac:dyDescent="0.25">
      <c r="A13" s="4" t="s">
        <v>36</v>
      </c>
      <c r="B13" s="5" t="s">
        <v>37</v>
      </c>
      <c r="C13" s="19"/>
      <c r="D13" s="19"/>
      <c r="E13" s="12">
        <v>0</v>
      </c>
      <c r="F13" s="19"/>
      <c r="G13" s="19"/>
      <c r="H13" s="19"/>
      <c r="I13" s="19"/>
      <c r="J13" s="20">
        <v>0</v>
      </c>
      <c r="K13" s="19"/>
      <c r="L13" s="20">
        <v>0</v>
      </c>
      <c r="M13" s="19"/>
      <c r="N13" s="21">
        <v>0</v>
      </c>
    </row>
    <row r="14" spans="1:14" x14ac:dyDescent="0.25">
      <c r="A14" s="4" t="s">
        <v>38</v>
      </c>
      <c r="B14" s="5" t="s">
        <v>39</v>
      </c>
      <c r="C14" s="6">
        <v>21293</v>
      </c>
      <c r="D14" s="6">
        <v>150</v>
      </c>
      <c r="E14" s="6">
        <v>21443</v>
      </c>
      <c r="F14" s="8">
        <v>65</v>
      </c>
      <c r="G14" s="6">
        <v>329.89230769230801</v>
      </c>
      <c r="H14" s="6">
        <v>75470</v>
      </c>
      <c r="I14" s="9">
        <v>0.28412614283821402</v>
      </c>
      <c r="J14" s="10">
        <v>-54027</v>
      </c>
      <c r="K14" s="6">
        <v>19840</v>
      </c>
      <c r="L14" s="17">
        <v>1603</v>
      </c>
      <c r="M14" s="8">
        <v>59</v>
      </c>
      <c r="N14" s="18">
        <v>6</v>
      </c>
    </row>
    <row r="15" spans="1:14" hidden="1" x14ac:dyDescent="0.25">
      <c r="A15" s="4" t="s">
        <v>40</v>
      </c>
      <c r="B15" s="5" t="s">
        <v>41</v>
      </c>
      <c r="C15" s="19"/>
      <c r="D15" s="19"/>
      <c r="E15" s="12">
        <v>0</v>
      </c>
      <c r="F15" s="19"/>
      <c r="G15" s="19"/>
      <c r="H15" s="19"/>
      <c r="I15" s="19"/>
      <c r="J15" s="20">
        <v>0</v>
      </c>
      <c r="K15" s="19"/>
      <c r="L15" s="20">
        <v>0</v>
      </c>
      <c r="M15" s="19"/>
      <c r="N15" s="21">
        <v>0</v>
      </c>
    </row>
    <row r="16" spans="1:14" hidden="1" x14ac:dyDescent="0.25">
      <c r="A16" s="4" t="s">
        <v>42</v>
      </c>
      <c r="B16" s="5" t="s">
        <v>43</v>
      </c>
      <c r="C16" s="6">
        <v>80</v>
      </c>
      <c r="D16" s="7"/>
      <c r="E16" s="6">
        <v>80</v>
      </c>
      <c r="F16" s="8">
        <v>2</v>
      </c>
      <c r="G16" s="6">
        <v>40</v>
      </c>
      <c r="H16" s="7"/>
      <c r="I16" s="7"/>
      <c r="J16" s="17">
        <v>80</v>
      </c>
      <c r="K16" s="7"/>
      <c r="L16" s="17">
        <v>80</v>
      </c>
      <c r="M16" s="7"/>
      <c r="N16" s="18">
        <v>2</v>
      </c>
    </row>
    <row r="17" spans="1:14" x14ac:dyDescent="0.25">
      <c r="A17" s="4" t="s">
        <v>44</v>
      </c>
      <c r="B17" s="5" t="s">
        <v>45</v>
      </c>
      <c r="C17" s="12">
        <v>2566</v>
      </c>
      <c r="D17" s="19"/>
      <c r="E17" s="12">
        <v>2566</v>
      </c>
      <c r="F17" s="13">
        <v>15</v>
      </c>
      <c r="G17" s="12">
        <v>171.066666666667</v>
      </c>
      <c r="H17" s="12">
        <v>39138</v>
      </c>
      <c r="I17" s="14">
        <v>6.5562880065409598E-2</v>
      </c>
      <c r="J17" s="15">
        <v>-36572</v>
      </c>
      <c r="K17" s="12">
        <v>4427</v>
      </c>
      <c r="L17" s="15">
        <v>-1861</v>
      </c>
      <c r="M17" s="13">
        <v>23</v>
      </c>
      <c r="N17" s="16">
        <v>-8</v>
      </c>
    </row>
    <row r="18" spans="1:14" x14ac:dyDescent="0.25">
      <c r="A18" s="4" t="s">
        <v>46</v>
      </c>
      <c r="B18" s="5" t="s">
        <v>47</v>
      </c>
      <c r="C18" s="6">
        <v>6513</v>
      </c>
      <c r="D18" s="7"/>
      <c r="E18" s="6">
        <v>6513</v>
      </c>
      <c r="F18" s="8">
        <v>23</v>
      </c>
      <c r="G18" s="6">
        <v>283.17391304347802</v>
      </c>
      <c r="H18" s="6">
        <v>26647</v>
      </c>
      <c r="I18" s="9">
        <v>0.24441775809659599</v>
      </c>
      <c r="J18" s="10">
        <v>-20134</v>
      </c>
      <c r="K18" s="6">
        <v>7973</v>
      </c>
      <c r="L18" s="10">
        <v>-1460</v>
      </c>
      <c r="M18" s="8">
        <v>31</v>
      </c>
      <c r="N18" s="11">
        <v>-8</v>
      </c>
    </row>
    <row r="19" spans="1:14" hidden="1" x14ac:dyDescent="0.25">
      <c r="A19" s="4" t="s">
        <v>48</v>
      </c>
      <c r="B19" s="5" t="s">
        <v>49</v>
      </c>
      <c r="C19" s="19"/>
      <c r="D19" s="19"/>
      <c r="E19" s="12">
        <v>0</v>
      </c>
      <c r="F19" s="19"/>
      <c r="G19" s="19"/>
      <c r="H19" s="19"/>
      <c r="I19" s="19"/>
      <c r="J19" s="20">
        <v>0</v>
      </c>
      <c r="K19" s="19"/>
      <c r="L19" s="20">
        <v>0</v>
      </c>
      <c r="M19" s="19"/>
      <c r="N19" s="21">
        <v>0</v>
      </c>
    </row>
    <row r="20" spans="1:14" hidden="1" x14ac:dyDescent="0.25">
      <c r="A20" s="4" t="s">
        <v>50</v>
      </c>
      <c r="B20" s="5" t="s">
        <v>51</v>
      </c>
      <c r="C20" s="7"/>
      <c r="D20" s="7"/>
      <c r="E20" s="6">
        <v>0</v>
      </c>
      <c r="F20" s="7"/>
      <c r="G20" s="7"/>
      <c r="H20" s="7"/>
      <c r="I20" s="7"/>
      <c r="J20" s="17">
        <v>0</v>
      </c>
      <c r="K20" s="7"/>
      <c r="L20" s="17">
        <v>0</v>
      </c>
      <c r="M20" s="7"/>
      <c r="N20" s="18">
        <v>0</v>
      </c>
    </row>
    <row r="21" spans="1:14" x14ac:dyDescent="0.25">
      <c r="A21" s="4" t="s">
        <v>52</v>
      </c>
      <c r="B21" s="5" t="s">
        <v>53</v>
      </c>
      <c r="C21" s="12">
        <v>137242.79999999999</v>
      </c>
      <c r="D21" s="12">
        <v>750</v>
      </c>
      <c r="E21" s="12">
        <v>137992.79999999999</v>
      </c>
      <c r="F21" s="13">
        <v>184</v>
      </c>
      <c r="G21" s="12">
        <v>749.96086956521697</v>
      </c>
      <c r="H21" s="12">
        <v>161509</v>
      </c>
      <c r="I21" s="14">
        <v>0.85439696858998604</v>
      </c>
      <c r="J21" s="15">
        <v>-23516.2</v>
      </c>
      <c r="K21" s="12">
        <v>171044.75</v>
      </c>
      <c r="L21" s="15">
        <v>-33051.949999999997</v>
      </c>
      <c r="M21" s="13">
        <v>190</v>
      </c>
      <c r="N21" s="16">
        <v>-6</v>
      </c>
    </row>
    <row r="22" spans="1:14" x14ac:dyDescent="0.25">
      <c r="A22" s="4" t="s">
        <v>54</v>
      </c>
      <c r="B22" s="5" t="s">
        <v>55</v>
      </c>
      <c r="C22" s="6">
        <v>22046.75</v>
      </c>
      <c r="D22" s="7"/>
      <c r="E22" s="6">
        <v>22046.75</v>
      </c>
      <c r="F22" s="8">
        <v>71</v>
      </c>
      <c r="G22" s="6">
        <v>310.51760563380299</v>
      </c>
      <c r="H22" s="6">
        <v>33543</v>
      </c>
      <c r="I22" s="9">
        <v>0.65726828250305602</v>
      </c>
      <c r="J22" s="10">
        <v>-11496.25</v>
      </c>
      <c r="K22" s="6">
        <v>31660</v>
      </c>
      <c r="L22" s="10">
        <v>-9613.25</v>
      </c>
      <c r="M22" s="8">
        <v>61</v>
      </c>
      <c r="N22" s="18">
        <v>10</v>
      </c>
    </row>
    <row r="23" spans="1:14" hidden="1" x14ac:dyDescent="0.25">
      <c r="A23" s="4" t="s">
        <v>56</v>
      </c>
      <c r="B23" s="5" t="s">
        <v>57</v>
      </c>
      <c r="C23" s="19"/>
      <c r="D23" s="19"/>
      <c r="E23" s="12">
        <v>0</v>
      </c>
      <c r="F23" s="19"/>
      <c r="G23" s="19"/>
      <c r="H23" s="19"/>
      <c r="I23" s="19"/>
      <c r="J23" s="20">
        <v>0</v>
      </c>
      <c r="K23" s="19"/>
      <c r="L23" s="20">
        <v>0</v>
      </c>
      <c r="M23" s="19"/>
      <c r="N23" s="21">
        <v>0</v>
      </c>
    </row>
    <row r="24" spans="1:14" hidden="1" x14ac:dyDescent="0.25">
      <c r="A24" s="4" t="s">
        <v>58</v>
      </c>
      <c r="B24" s="5" t="s">
        <v>59</v>
      </c>
      <c r="C24" s="7"/>
      <c r="D24" s="7"/>
      <c r="E24" s="6">
        <v>0</v>
      </c>
      <c r="F24" s="7"/>
      <c r="G24" s="7"/>
      <c r="H24" s="7"/>
      <c r="I24" s="7"/>
      <c r="J24" s="17">
        <v>0</v>
      </c>
      <c r="K24" s="7"/>
      <c r="L24" s="17">
        <v>0</v>
      </c>
      <c r="M24" s="7"/>
      <c r="N24" s="18">
        <v>0</v>
      </c>
    </row>
    <row r="25" spans="1:14" x14ac:dyDescent="0.25">
      <c r="A25" s="4" t="s">
        <v>60</v>
      </c>
      <c r="B25" s="5" t="s">
        <v>61</v>
      </c>
      <c r="C25" s="12">
        <v>22603</v>
      </c>
      <c r="D25" s="12">
        <v>450</v>
      </c>
      <c r="E25" s="12">
        <v>23053</v>
      </c>
      <c r="F25" s="13">
        <v>49</v>
      </c>
      <c r="G25" s="12">
        <v>470.46938775510199</v>
      </c>
      <c r="H25" s="12">
        <v>67127</v>
      </c>
      <c r="I25" s="14">
        <v>0.34342365963025301</v>
      </c>
      <c r="J25" s="15">
        <v>-44074</v>
      </c>
      <c r="K25" s="12">
        <v>19305</v>
      </c>
      <c r="L25" s="20">
        <v>3748</v>
      </c>
      <c r="M25" s="13">
        <v>46</v>
      </c>
      <c r="N25" s="21">
        <v>3</v>
      </c>
    </row>
    <row r="26" spans="1:14" hidden="1" x14ac:dyDescent="0.25">
      <c r="A26" s="4" t="s">
        <v>62</v>
      </c>
      <c r="B26" s="5" t="s">
        <v>63</v>
      </c>
      <c r="C26" s="6">
        <v>1180</v>
      </c>
      <c r="D26" s="7"/>
      <c r="E26" s="6">
        <v>1180</v>
      </c>
      <c r="F26" s="8">
        <v>6</v>
      </c>
      <c r="G26" s="6">
        <v>196.666666666667</v>
      </c>
      <c r="H26" s="7"/>
      <c r="I26" s="7"/>
      <c r="J26" s="17">
        <v>1180</v>
      </c>
      <c r="K26" s="6">
        <v>1675</v>
      </c>
      <c r="L26" s="10">
        <v>-495</v>
      </c>
      <c r="M26" s="8">
        <v>4</v>
      </c>
      <c r="N26" s="18">
        <v>2</v>
      </c>
    </row>
    <row r="27" spans="1:14" hidden="1" x14ac:dyDescent="0.25">
      <c r="A27" s="4" t="s">
        <v>64</v>
      </c>
      <c r="B27" s="5" t="s">
        <v>65</v>
      </c>
      <c r="C27" s="19"/>
      <c r="D27" s="19"/>
      <c r="E27" s="12">
        <v>0</v>
      </c>
      <c r="F27" s="19"/>
      <c r="G27" s="19"/>
      <c r="H27" s="19"/>
      <c r="I27" s="19"/>
      <c r="J27" s="20">
        <v>0</v>
      </c>
      <c r="K27" s="19"/>
      <c r="L27" s="20">
        <v>0</v>
      </c>
      <c r="M27" s="19"/>
      <c r="N27" s="21">
        <v>0</v>
      </c>
    </row>
    <row r="28" spans="1:14" hidden="1" x14ac:dyDescent="0.25">
      <c r="A28" s="4" t="s">
        <v>66</v>
      </c>
      <c r="B28" s="5" t="s">
        <v>67</v>
      </c>
      <c r="C28" s="7"/>
      <c r="D28" s="7"/>
      <c r="E28" s="6">
        <v>0</v>
      </c>
      <c r="F28" s="7"/>
      <c r="G28" s="7"/>
      <c r="H28" s="7"/>
      <c r="I28" s="7"/>
      <c r="J28" s="17">
        <v>0</v>
      </c>
      <c r="K28" s="7"/>
      <c r="L28" s="17">
        <v>0</v>
      </c>
      <c r="M28" s="7"/>
      <c r="N28" s="18">
        <v>0</v>
      </c>
    </row>
    <row r="29" spans="1:14" hidden="1" x14ac:dyDescent="0.25">
      <c r="A29" s="4" t="s">
        <v>68</v>
      </c>
      <c r="B29" s="5" t="s">
        <v>69</v>
      </c>
      <c r="C29" s="19"/>
      <c r="D29" s="19"/>
      <c r="E29" s="12">
        <v>0</v>
      </c>
      <c r="F29" s="19"/>
      <c r="G29" s="19"/>
      <c r="H29" s="19"/>
      <c r="I29" s="19"/>
      <c r="J29" s="20">
        <v>0</v>
      </c>
      <c r="K29" s="19"/>
      <c r="L29" s="20">
        <v>0</v>
      </c>
      <c r="M29" s="19"/>
      <c r="N29" s="21">
        <v>0</v>
      </c>
    </row>
    <row r="30" spans="1:14" hidden="1" x14ac:dyDescent="0.25">
      <c r="A30" s="4" t="s">
        <v>70</v>
      </c>
      <c r="B30" s="5" t="s">
        <v>71</v>
      </c>
      <c r="C30" s="7"/>
      <c r="D30" s="7"/>
      <c r="E30" s="6">
        <v>0</v>
      </c>
      <c r="F30" s="7"/>
      <c r="G30" s="7"/>
      <c r="H30" s="7"/>
      <c r="I30" s="7"/>
      <c r="J30" s="17">
        <v>0</v>
      </c>
      <c r="K30" s="7"/>
      <c r="L30" s="17">
        <v>0</v>
      </c>
      <c r="M30" s="7"/>
      <c r="N30" s="18">
        <v>0</v>
      </c>
    </row>
    <row r="31" spans="1:14" hidden="1" x14ac:dyDescent="0.25">
      <c r="A31" s="4" t="s">
        <v>72</v>
      </c>
      <c r="B31" s="5" t="s">
        <v>73</v>
      </c>
      <c r="C31" s="19"/>
      <c r="D31" s="19"/>
      <c r="E31" s="12">
        <v>0</v>
      </c>
      <c r="F31" s="19"/>
      <c r="G31" s="19"/>
      <c r="H31" s="19"/>
      <c r="I31" s="19"/>
      <c r="J31" s="20">
        <v>0</v>
      </c>
      <c r="K31" s="19"/>
      <c r="L31" s="20">
        <v>0</v>
      </c>
      <c r="M31" s="19"/>
      <c r="N31" s="21">
        <v>0</v>
      </c>
    </row>
    <row r="32" spans="1:14" x14ac:dyDescent="0.25">
      <c r="A32" s="4" t="s">
        <v>74</v>
      </c>
      <c r="B32" s="5" t="s">
        <v>75</v>
      </c>
      <c r="C32" s="6">
        <v>11056</v>
      </c>
      <c r="D32" s="7"/>
      <c r="E32" s="6">
        <v>11056</v>
      </c>
      <c r="F32" s="8">
        <v>97</v>
      </c>
      <c r="G32" s="6">
        <v>113.979381443299</v>
      </c>
      <c r="H32" s="6">
        <v>29809</v>
      </c>
      <c r="I32" s="9">
        <v>0.37089469623268101</v>
      </c>
      <c r="J32" s="10">
        <v>-18753</v>
      </c>
      <c r="K32" s="6">
        <v>10208</v>
      </c>
      <c r="L32" s="17">
        <v>848</v>
      </c>
      <c r="M32" s="8">
        <v>66</v>
      </c>
      <c r="N32" s="18">
        <v>31</v>
      </c>
    </row>
    <row r="33" spans="1:14" hidden="1" x14ac:dyDescent="0.25">
      <c r="A33" s="4" t="s">
        <v>76</v>
      </c>
      <c r="B33" s="5" t="s">
        <v>77</v>
      </c>
      <c r="C33" s="19"/>
      <c r="D33" s="19"/>
      <c r="E33" s="12">
        <v>0</v>
      </c>
      <c r="F33" s="19"/>
      <c r="G33" s="19"/>
      <c r="H33" s="19"/>
      <c r="I33" s="19"/>
      <c r="J33" s="20">
        <v>0</v>
      </c>
      <c r="K33" s="12">
        <v>250</v>
      </c>
      <c r="L33" s="15">
        <v>-250</v>
      </c>
      <c r="M33" s="13">
        <v>1</v>
      </c>
      <c r="N33" s="16">
        <v>-1</v>
      </c>
    </row>
    <row r="34" spans="1:14" x14ac:dyDescent="0.25">
      <c r="A34" s="4" t="s">
        <v>78</v>
      </c>
      <c r="B34" s="5" t="s">
        <v>79</v>
      </c>
      <c r="C34" s="6">
        <v>17110.5</v>
      </c>
      <c r="D34" s="6">
        <v>400</v>
      </c>
      <c r="E34" s="6">
        <v>17510.5</v>
      </c>
      <c r="F34" s="8">
        <v>100</v>
      </c>
      <c r="G34" s="6">
        <v>175.10499999999999</v>
      </c>
      <c r="H34" s="6">
        <v>49280</v>
      </c>
      <c r="I34" s="9">
        <v>0.35532670454545501</v>
      </c>
      <c r="J34" s="10">
        <v>-31769.5</v>
      </c>
      <c r="K34" s="6">
        <v>17328</v>
      </c>
      <c r="L34" s="17">
        <v>182.5</v>
      </c>
      <c r="M34" s="8">
        <v>95</v>
      </c>
      <c r="N34" s="18">
        <v>5</v>
      </c>
    </row>
    <row r="35" spans="1:14" x14ac:dyDescent="0.25">
      <c r="A35" s="4" t="s">
        <v>80</v>
      </c>
      <c r="B35" s="5" t="s">
        <v>81</v>
      </c>
      <c r="C35" s="12">
        <v>16737</v>
      </c>
      <c r="D35" s="12">
        <v>2700</v>
      </c>
      <c r="E35" s="12">
        <v>19437</v>
      </c>
      <c r="F35" s="13">
        <v>59</v>
      </c>
      <c r="G35" s="12">
        <v>329.44067796610199</v>
      </c>
      <c r="H35" s="12">
        <v>26644</v>
      </c>
      <c r="I35" s="14">
        <v>0.729507581444228</v>
      </c>
      <c r="J35" s="15">
        <v>-7207</v>
      </c>
      <c r="K35" s="12">
        <v>20136</v>
      </c>
      <c r="L35" s="15">
        <v>-699</v>
      </c>
      <c r="M35" s="13">
        <v>68</v>
      </c>
      <c r="N35" s="16">
        <v>-9</v>
      </c>
    </row>
    <row r="36" spans="1:14" hidden="1" x14ac:dyDescent="0.25">
      <c r="A36" s="4" t="s">
        <v>82</v>
      </c>
      <c r="B36" s="5" t="s">
        <v>83</v>
      </c>
      <c r="C36" s="7"/>
      <c r="D36" s="7"/>
      <c r="E36" s="6">
        <v>0</v>
      </c>
      <c r="F36" s="7"/>
      <c r="G36" s="7"/>
      <c r="H36" s="7"/>
      <c r="I36" s="7"/>
      <c r="J36" s="17">
        <v>0</v>
      </c>
      <c r="K36" s="6">
        <v>150</v>
      </c>
      <c r="L36" s="10">
        <v>-150</v>
      </c>
      <c r="M36" s="8">
        <v>1</v>
      </c>
      <c r="N36" s="11">
        <v>-1</v>
      </c>
    </row>
    <row r="37" spans="1:14" x14ac:dyDescent="0.25">
      <c r="A37" s="4" t="s">
        <v>84</v>
      </c>
      <c r="B37" s="5" t="s">
        <v>85</v>
      </c>
      <c r="C37" s="12">
        <v>93629</v>
      </c>
      <c r="D37" s="19"/>
      <c r="E37" s="12">
        <v>93629</v>
      </c>
      <c r="F37" s="13">
        <v>91</v>
      </c>
      <c r="G37" s="12">
        <v>1028.8901098901099</v>
      </c>
      <c r="H37" s="12">
        <v>41481</v>
      </c>
      <c r="I37" s="14">
        <v>2.2571538776789399</v>
      </c>
      <c r="J37" s="20">
        <v>52148</v>
      </c>
      <c r="K37" s="12">
        <v>85682</v>
      </c>
      <c r="L37" s="20">
        <v>7947</v>
      </c>
      <c r="M37" s="13">
        <v>85</v>
      </c>
      <c r="N37" s="21">
        <v>6</v>
      </c>
    </row>
    <row r="38" spans="1:14" x14ac:dyDescent="0.25">
      <c r="A38" s="4" t="s">
        <v>86</v>
      </c>
      <c r="B38" s="5" t="s">
        <v>87</v>
      </c>
      <c r="C38" s="6">
        <v>10469.1</v>
      </c>
      <c r="D38" s="7"/>
      <c r="E38" s="6">
        <v>10469.1</v>
      </c>
      <c r="F38" s="8">
        <v>32</v>
      </c>
      <c r="G38" s="6">
        <v>327.15937500000001</v>
      </c>
      <c r="H38" s="6">
        <v>12661</v>
      </c>
      <c r="I38" s="9">
        <v>0.82687781375878699</v>
      </c>
      <c r="J38" s="10">
        <v>-2191.9</v>
      </c>
      <c r="K38" s="6">
        <v>90830.25</v>
      </c>
      <c r="L38" s="10">
        <v>-80361.149999999994</v>
      </c>
      <c r="M38" s="8">
        <v>30</v>
      </c>
      <c r="N38" s="18">
        <v>2</v>
      </c>
    </row>
    <row r="39" spans="1:14" x14ac:dyDescent="0.25">
      <c r="A39" s="4" t="s">
        <v>88</v>
      </c>
      <c r="B39" s="5" t="s">
        <v>89</v>
      </c>
      <c r="C39" s="12">
        <v>9055</v>
      </c>
      <c r="D39" s="19"/>
      <c r="E39" s="12">
        <v>9055</v>
      </c>
      <c r="F39" s="13">
        <v>17</v>
      </c>
      <c r="G39" s="12">
        <v>532.64705882352905</v>
      </c>
      <c r="H39" s="12">
        <v>15899</v>
      </c>
      <c r="I39" s="14">
        <v>0.56953267501100702</v>
      </c>
      <c r="J39" s="15">
        <v>-6844</v>
      </c>
      <c r="K39" s="12">
        <v>1860</v>
      </c>
      <c r="L39" s="20">
        <v>7195</v>
      </c>
      <c r="M39" s="13">
        <v>6</v>
      </c>
      <c r="N39" s="21">
        <v>11</v>
      </c>
    </row>
    <row r="40" spans="1:14" hidden="1" x14ac:dyDescent="0.25">
      <c r="A40" s="4" t="s">
        <v>90</v>
      </c>
      <c r="B40" s="5" t="s">
        <v>91</v>
      </c>
      <c r="C40" s="7"/>
      <c r="D40" s="7"/>
      <c r="E40" s="6">
        <v>0</v>
      </c>
      <c r="F40" s="7"/>
      <c r="G40" s="7"/>
      <c r="H40" s="7"/>
      <c r="I40" s="7"/>
      <c r="J40" s="17">
        <v>0</v>
      </c>
      <c r="K40" s="6">
        <v>170</v>
      </c>
      <c r="L40" s="10">
        <v>-170</v>
      </c>
      <c r="M40" s="8">
        <v>1</v>
      </c>
      <c r="N40" s="11">
        <v>-1</v>
      </c>
    </row>
    <row r="41" spans="1:14" hidden="1" x14ac:dyDescent="0.25">
      <c r="A41" s="4" t="s">
        <v>92</v>
      </c>
      <c r="B41" s="5" t="s">
        <v>93</v>
      </c>
      <c r="C41" s="12">
        <v>18806</v>
      </c>
      <c r="D41" s="19"/>
      <c r="E41" s="12">
        <v>18806</v>
      </c>
      <c r="F41" s="13">
        <v>53</v>
      </c>
      <c r="G41" s="12">
        <v>354.830188679245</v>
      </c>
      <c r="H41" s="19"/>
      <c r="I41" s="19"/>
      <c r="J41" s="20">
        <v>18806</v>
      </c>
      <c r="K41" s="12">
        <v>24603</v>
      </c>
      <c r="L41" s="15">
        <v>-5797</v>
      </c>
      <c r="M41" s="13">
        <v>68</v>
      </c>
      <c r="N41" s="16">
        <v>-15</v>
      </c>
    </row>
    <row r="42" spans="1:14" x14ac:dyDescent="0.25">
      <c r="A42" s="4" t="s">
        <v>94</v>
      </c>
      <c r="B42" s="5" t="s">
        <v>95</v>
      </c>
      <c r="C42" s="6">
        <v>31369.119999999999</v>
      </c>
      <c r="D42" s="6">
        <v>1440</v>
      </c>
      <c r="E42" s="6">
        <v>32809.120000000003</v>
      </c>
      <c r="F42" s="8">
        <v>80</v>
      </c>
      <c r="G42" s="6">
        <v>410.11399999999998</v>
      </c>
      <c r="H42" s="6">
        <v>40166</v>
      </c>
      <c r="I42" s="9">
        <v>0.81683812179455295</v>
      </c>
      <c r="J42" s="10">
        <v>-7356.88</v>
      </c>
      <c r="K42" s="6">
        <v>31228</v>
      </c>
      <c r="L42" s="17">
        <v>1581.12</v>
      </c>
      <c r="M42" s="8">
        <v>87</v>
      </c>
      <c r="N42" s="11">
        <v>-7</v>
      </c>
    </row>
    <row r="43" spans="1:14" hidden="1" x14ac:dyDescent="0.25">
      <c r="A43" s="4" t="s">
        <v>96</v>
      </c>
      <c r="B43" s="5" t="s">
        <v>97</v>
      </c>
      <c r="C43" s="12">
        <v>310</v>
      </c>
      <c r="D43" s="19"/>
      <c r="E43" s="12">
        <v>310</v>
      </c>
      <c r="F43" s="13">
        <v>2</v>
      </c>
      <c r="G43" s="12">
        <v>155</v>
      </c>
      <c r="H43" s="19"/>
      <c r="I43" s="19"/>
      <c r="J43" s="20">
        <v>310</v>
      </c>
      <c r="K43" s="19"/>
      <c r="L43" s="20">
        <v>310</v>
      </c>
      <c r="M43" s="19"/>
      <c r="N43" s="21">
        <v>2</v>
      </c>
    </row>
    <row r="44" spans="1:14" x14ac:dyDescent="0.25">
      <c r="A44" s="4" t="s">
        <v>98</v>
      </c>
      <c r="B44" s="5" t="s">
        <v>99</v>
      </c>
      <c r="C44" s="6">
        <v>2719</v>
      </c>
      <c r="D44" s="7"/>
      <c r="E44" s="6">
        <v>2719</v>
      </c>
      <c r="F44" s="8">
        <v>15</v>
      </c>
      <c r="G44" s="6">
        <v>181.26666666666699</v>
      </c>
      <c r="H44" s="6">
        <v>38641</v>
      </c>
      <c r="I44" s="9">
        <v>7.0365673766206893E-2</v>
      </c>
      <c r="J44" s="10">
        <v>-35922</v>
      </c>
      <c r="K44" s="6">
        <v>15295</v>
      </c>
      <c r="L44" s="10">
        <v>-12576</v>
      </c>
      <c r="M44" s="8">
        <v>40</v>
      </c>
      <c r="N44" s="11">
        <v>-25</v>
      </c>
    </row>
    <row r="45" spans="1:14" x14ac:dyDescent="0.25">
      <c r="A45" s="4" t="s">
        <v>100</v>
      </c>
      <c r="B45" s="5" t="s">
        <v>101</v>
      </c>
      <c r="C45" s="12">
        <v>80879.81</v>
      </c>
      <c r="D45" s="19"/>
      <c r="E45" s="12">
        <v>80879.81</v>
      </c>
      <c r="F45" s="13">
        <v>122</v>
      </c>
      <c r="G45" s="12">
        <v>662.94926229508201</v>
      </c>
      <c r="H45" s="12">
        <v>43399</v>
      </c>
      <c r="I45" s="14">
        <v>1.8636330330191899</v>
      </c>
      <c r="J45" s="20">
        <v>37480.81</v>
      </c>
      <c r="K45" s="12">
        <v>94713</v>
      </c>
      <c r="L45" s="15">
        <v>-13833.19</v>
      </c>
      <c r="M45" s="13">
        <v>146</v>
      </c>
      <c r="N45" s="16">
        <v>-24</v>
      </c>
    </row>
    <row r="46" spans="1:14" hidden="1" x14ac:dyDescent="0.25">
      <c r="A46" s="4" t="s">
        <v>102</v>
      </c>
      <c r="B46" s="5" t="s">
        <v>103</v>
      </c>
      <c r="C46" s="7"/>
      <c r="D46" s="7"/>
      <c r="E46" s="6">
        <v>0</v>
      </c>
      <c r="F46" s="7"/>
      <c r="G46" s="7"/>
      <c r="H46" s="7"/>
      <c r="I46" s="7"/>
      <c r="J46" s="17">
        <v>0</v>
      </c>
      <c r="K46" s="7"/>
      <c r="L46" s="17">
        <v>0</v>
      </c>
      <c r="M46" s="7"/>
      <c r="N46" s="18">
        <v>0</v>
      </c>
    </row>
    <row r="47" spans="1:14" x14ac:dyDescent="0.25">
      <c r="A47" s="4" t="s">
        <v>104</v>
      </c>
      <c r="B47" s="5" t="s">
        <v>105</v>
      </c>
      <c r="C47" s="12">
        <v>13530</v>
      </c>
      <c r="D47" s="19"/>
      <c r="E47" s="12">
        <v>13530</v>
      </c>
      <c r="F47" s="13">
        <v>48</v>
      </c>
      <c r="G47" s="12">
        <v>281.875</v>
      </c>
      <c r="H47" s="12">
        <v>21203</v>
      </c>
      <c r="I47" s="14">
        <v>0.63811724755930799</v>
      </c>
      <c r="J47" s="15">
        <v>-7673</v>
      </c>
      <c r="K47" s="12">
        <v>15594</v>
      </c>
      <c r="L47" s="15">
        <v>-2064</v>
      </c>
      <c r="M47" s="13">
        <v>65</v>
      </c>
      <c r="N47" s="16">
        <v>-17</v>
      </c>
    </row>
    <row r="48" spans="1:14" x14ac:dyDescent="0.25">
      <c r="A48" s="4" t="s">
        <v>106</v>
      </c>
      <c r="B48" s="5" t="s">
        <v>107</v>
      </c>
      <c r="C48" s="6">
        <v>31069.25</v>
      </c>
      <c r="D48" s="7"/>
      <c r="E48" s="6">
        <v>31069.25</v>
      </c>
      <c r="F48" s="8">
        <v>100</v>
      </c>
      <c r="G48" s="6">
        <v>310.6925</v>
      </c>
      <c r="H48" s="6">
        <v>71528</v>
      </c>
      <c r="I48" s="9">
        <v>0.43436486410915998</v>
      </c>
      <c r="J48" s="10">
        <v>-40458.75</v>
      </c>
      <c r="K48" s="6">
        <v>21713</v>
      </c>
      <c r="L48" s="17">
        <v>9356.25</v>
      </c>
      <c r="M48" s="8">
        <v>89</v>
      </c>
      <c r="N48" s="18">
        <v>11</v>
      </c>
    </row>
    <row r="49" spans="1:14" x14ac:dyDescent="0.25">
      <c r="A49" s="4" t="s">
        <v>108</v>
      </c>
      <c r="B49" s="5" t="s">
        <v>109</v>
      </c>
      <c r="C49" s="12">
        <v>91522.01</v>
      </c>
      <c r="D49" s="12">
        <v>1200</v>
      </c>
      <c r="E49" s="12">
        <v>92722.01</v>
      </c>
      <c r="F49" s="13">
        <v>170</v>
      </c>
      <c r="G49" s="12">
        <v>545.42358823529401</v>
      </c>
      <c r="H49" s="12">
        <v>74894</v>
      </c>
      <c r="I49" s="14">
        <v>1.2380432344380099</v>
      </c>
      <c r="J49" s="20">
        <v>17828.009999999998</v>
      </c>
      <c r="K49" s="12">
        <v>74992.100000000006</v>
      </c>
      <c r="L49" s="20">
        <v>17729.91</v>
      </c>
      <c r="M49" s="13">
        <v>160</v>
      </c>
      <c r="N49" s="21">
        <v>10</v>
      </c>
    </row>
    <row r="50" spans="1:14" x14ac:dyDescent="0.25">
      <c r="A50" s="4" t="s">
        <v>110</v>
      </c>
      <c r="B50" s="5" t="s">
        <v>111</v>
      </c>
      <c r="C50" s="6">
        <v>42292</v>
      </c>
      <c r="D50" s="6">
        <v>180</v>
      </c>
      <c r="E50" s="6">
        <v>42472</v>
      </c>
      <c r="F50" s="8">
        <v>84</v>
      </c>
      <c r="G50" s="6">
        <v>505.61904761904799</v>
      </c>
      <c r="H50" s="6">
        <v>51214</v>
      </c>
      <c r="I50" s="9">
        <v>0.82930448705432103</v>
      </c>
      <c r="J50" s="10">
        <v>-8742</v>
      </c>
      <c r="K50" s="6">
        <v>41413</v>
      </c>
      <c r="L50" s="17">
        <v>1059</v>
      </c>
      <c r="M50" s="8">
        <v>77</v>
      </c>
      <c r="N50" s="18">
        <v>7</v>
      </c>
    </row>
    <row r="51" spans="1:14" x14ac:dyDescent="0.25">
      <c r="A51" s="4" t="s">
        <v>112</v>
      </c>
      <c r="B51" s="5" t="s">
        <v>113</v>
      </c>
      <c r="C51" s="12">
        <v>68726</v>
      </c>
      <c r="D51" s="19"/>
      <c r="E51" s="12">
        <v>68726</v>
      </c>
      <c r="F51" s="13">
        <v>125</v>
      </c>
      <c r="G51" s="12">
        <v>549.80799999999999</v>
      </c>
      <c r="H51" s="12">
        <v>46506</v>
      </c>
      <c r="I51" s="14">
        <v>1.4777878123252901</v>
      </c>
      <c r="J51" s="20">
        <v>22220</v>
      </c>
      <c r="K51" s="12">
        <v>60766</v>
      </c>
      <c r="L51" s="20">
        <v>7960</v>
      </c>
      <c r="M51" s="13">
        <v>113</v>
      </c>
      <c r="N51" s="21">
        <v>12</v>
      </c>
    </row>
    <row r="52" spans="1:14" x14ac:dyDescent="0.25">
      <c r="A52" s="4" t="s">
        <v>114</v>
      </c>
      <c r="B52" s="5" t="s">
        <v>115</v>
      </c>
      <c r="C52" s="6">
        <v>33981</v>
      </c>
      <c r="D52" s="6">
        <v>600</v>
      </c>
      <c r="E52" s="6">
        <v>34581</v>
      </c>
      <c r="F52" s="8">
        <v>99</v>
      </c>
      <c r="G52" s="6">
        <v>349.30303030303003</v>
      </c>
      <c r="H52" s="6">
        <v>44802</v>
      </c>
      <c r="I52" s="9">
        <v>0.77186286326503295</v>
      </c>
      <c r="J52" s="10">
        <v>-10221</v>
      </c>
      <c r="K52" s="6">
        <v>45130</v>
      </c>
      <c r="L52" s="10">
        <v>-10549</v>
      </c>
      <c r="M52" s="8">
        <v>114</v>
      </c>
      <c r="N52" s="11">
        <v>-15</v>
      </c>
    </row>
    <row r="53" spans="1:14" x14ac:dyDescent="0.25">
      <c r="A53" s="4" t="s">
        <v>116</v>
      </c>
      <c r="B53" s="5" t="s">
        <v>117</v>
      </c>
      <c r="C53" s="12">
        <v>29525</v>
      </c>
      <c r="D53" s="12">
        <v>690</v>
      </c>
      <c r="E53" s="12">
        <v>30215</v>
      </c>
      <c r="F53" s="13">
        <v>76</v>
      </c>
      <c r="G53" s="12">
        <v>397.56578947368399</v>
      </c>
      <c r="H53" s="12">
        <v>29673</v>
      </c>
      <c r="I53" s="14">
        <v>1.01826576348869</v>
      </c>
      <c r="J53" s="20">
        <v>542</v>
      </c>
      <c r="K53" s="12">
        <v>34850</v>
      </c>
      <c r="L53" s="15">
        <v>-4635</v>
      </c>
      <c r="M53" s="13">
        <v>81</v>
      </c>
      <c r="N53" s="16">
        <v>-5</v>
      </c>
    </row>
    <row r="54" spans="1:14" x14ac:dyDescent="0.25">
      <c r="A54" s="4" t="s">
        <v>118</v>
      </c>
      <c r="B54" s="5" t="s">
        <v>119</v>
      </c>
      <c r="C54" s="6">
        <v>27456.41</v>
      </c>
      <c r="D54" s="7"/>
      <c r="E54" s="6">
        <v>27456.41</v>
      </c>
      <c r="F54" s="8">
        <v>82</v>
      </c>
      <c r="G54" s="6">
        <v>334.83426829268302</v>
      </c>
      <c r="H54" s="6">
        <v>32915</v>
      </c>
      <c r="I54" s="9">
        <v>0.83416102081118004</v>
      </c>
      <c r="J54" s="10">
        <v>-5458.59</v>
      </c>
      <c r="K54" s="6">
        <v>31130</v>
      </c>
      <c r="L54" s="10">
        <v>-3673.59</v>
      </c>
      <c r="M54" s="8">
        <v>105</v>
      </c>
      <c r="N54" s="11">
        <v>-23</v>
      </c>
    </row>
    <row r="55" spans="1:14" x14ac:dyDescent="0.25">
      <c r="A55" s="4" t="s">
        <v>120</v>
      </c>
      <c r="B55" s="5" t="s">
        <v>121</v>
      </c>
      <c r="C55" s="12">
        <v>20569</v>
      </c>
      <c r="D55" s="19"/>
      <c r="E55" s="12">
        <v>20569</v>
      </c>
      <c r="F55" s="13">
        <v>61</v>
      </c>
      <c r="G55" s="12">
        <v>337.19672131147502</v>
      </c>
      <c r="H55" s="12">
        <v>35471</v>
      </c>
      <c r="I55" s="14">
        <v>0.57988215725522296</v>
      </c>
      <c r="J55" s="15">
        <v>-14902</v>
      </c>
      <c r="K55" s="12">
        <v>28069.5</v>
      </c>
      <c r="L55" s="15">
        <v>-7500.5</v>
      </c>
      <c r="M55" s="13">
        <v>83</v>
      </c>
      <c r="N55" s="16">
        <v>-22</v>
      </c>
    </row>
    <row r="56" spans="1:14" x14ac:dyDescent="0.25">
      <c r="A56" s="4" t="s">
        <v>122</v>
      </c>
      <c r="B56" s="5" t="s">
        <v>123</v>
      </c>
      <c r="C56" s="6">
        <v>8645</v>
      </c>
      <c r="D56" s="7"/>
      <c r="E56" s="6">
        <v>8645</v>
      </c>
      <c r="F56" s="8">
        <v>30</v>
      </c>
      <c r="G56" s="6">
        <v>288.16666666666703</v>
      </c>
      <c r="H56" s="6">
        <v>40930</v>
      </c>
      <c r="I56" s="9">
        <v>0.211214268262888</v>
      </c>
      <c r="J56" s="10">
        <v>-32285</v>
      </c>
      <c r="K56" s="6">
        <v>6945</v>
      </c>
      <c r="L56" s="17">
        <v>1700</v>
      </c>
      <c r="M56" s="8">
        <v>24</v>
      </c>
      <c r="N56" s="18">
        <v>6</v>
      </c>
    </row>
    <row r="57" spans="1:14" x14ac:dyDescent="0.25">
      <c r="A57" s="4" t="s">
        <v>124</v>
      </c>
      <c r="B57" s="5" t="s">
        <v>125</v>
      </c>
      <c r="C57" s="12">
        <v>153694.01</v>
      </c>
      <c r="D57" s="12">
        <v>300</v>
      </c>
      <c r="E57" s="12">
        <v>153994.01</v>
      </c>
      <c r="F57" s="13">
        <v>501</v>
      </c>
      <c r="G57" s="12">
        <v>307.37327345309399</v>
      </c>
      <c r="H57" s="12">
        <v>137425</v>
      </c>
      <c r="I57" s="14">
        <v>1.12056765508459</v>
      </c>
      <c r="J57" s="20">
        <v>16569.009999999998</v>
      </c>
      <c r="K57" s="12">
        <v>140704.79999999999</v>
      </c>
      <c r="L57" s="20">
        <v>13289.21</v>
      </c>
      <c r="M57" s="13">
        <v>366</v>
      </c>
      <c r="N57" s="21">
        <v>135</v>
      </c>
    </row>
    <row r="58" spans="1:14" x14ac:dyDescent="0.25">
      <c r="A58" s="4" t="s">
        <v>126</v>
      </c>
      <c r="B58" s="5" t="s">
        <v>127</v>
      </c>
      <c r="C58" s="6">
        <v>336538</v>
      </c>
      <c r="D58" s="6">
        <v>150</v>
      </c>
      <c r="E58" s="6">
        <f>$C$58</f>
        <v>336538</v>
      </c>
      <c r="F58" s="8">
        <v>96</v>
      </c>
      <c r="G58" s="6">
        <v>1547.3125</v>
      </c>
      <c r="H58" s="6">
        <v>401538</v>
      </c>
      <c r="I58" s="9">
        <v>0.84</v>
      </c>
      <c r="J58" s="10">
        <f>'[1]1. 2026 Parish Performance'!$J$58</f>
        <v>-65000</v>
      </c>
      <c r="K58" s="6">
        <v>410687.65</v>
      </c>
      <c r="L58" s="10">
        <v>-262145.65000000002</v>
      </c>
      <c r="M58" s="8">
        <v>118</v>
      </c>
      <c r="N58" s="11">
        <v>-22</v>
      </c>
    </row>
    <row r="59" spans="1:14" x14ac:dyDescent="0.25">
      <c r="A59" s="4" t="s">
        <v>128</v>
      </c>
      <c r="B59" s="5" t="s">
        <v>129</v>
      </c>
      <c r="C59" s="12">
        <v>66297</v>
      </c>
      <c r="D59" s="12">
        <v>900</v>
      </c>
      <c r="E59" s="12">
        <v>67197</v>
      </c>
      <c r="F59" s="13">
        <v>99</v>
      </c>
      <c r="G59" s="12">
        <v>678.75757575757598</v>
      </c>
      <c r="H59" s="12">
        <v>55969</v>
      </c>
      <c r="I59" s="14">
        <v>1.20061105254695</v>
      </c>
      <c r="J59" s="20">
        <v>11228</v>
      </c>
      <c r="K59" s="12">
        <v>69840</v>
      </c>
      <c r="L59" s="15">
        <v>-2643</v>
      </c>
      <c r="M59" s="13">
        <v>123</v>
      </c>
      <c r="N59" s="16">
        <v>-24</v>
      </c>
    </row>
    <row r="60" spans="1:14" x14ac:dyDescent="0.25">
      <c r="A60" s="4" t="s">
        <v>130</v>
      </c>
      <c r="B60" s="5" t="s">
        <v>131</v>
      </c>
      <c r="C60" s="6">
        <v>214167</v>
      </c>
      <c r="D60" s="6">
        <v>300</v>
      </c>
      <c r="E60" s="6">
        <v>214467</v>
      </c>
      <c r="F60" s="8">
        <v>326</v>
      </c>
      <c r="G60" s="6">
        <v>657.87423312883402</v>
      </c>
      <c r="H60" s="6">
        <v>153886</v>
      </c>
      <c r="I60" s="9">
        <v>1.3936745382945801</v>
      </c>
      <c r="J60" s="17">
        <v>60581</v>
      </c>
      <c r="K60" s="6">
        <v>223308.96</v>
      </c>
      <c r="L60" s="10">
        <v>-8841.9599999999991</v>
      </c>
      <c r="M60" s="8">
        <v>327</v>
      </c>
      <c r="N60" s="11">
        <v>-1</v>
      </c>
    </row>
    <row r="61" spans="1:14" x14ac:dyDescent="0.25">
      <c r="A61" s="4" t="s">
        <v>132</v>
      </c>
      <c r="B61" s="5" t="s">
        <v>133</v>
      </c>
      <c r="C61" s="12">
        <v>101646</v>
      </c>
      <c r="D61" s="12">
        <v>858</v>
      </c>
      <c r="E61" s="12">
        <v>102504</v>
      </c>
      <c r="F61" s="13">
        <v>137</v>
      </c>
      <c r="G61" s="12">
        <v>748.20437956204398</v>
      </c>
      <c r="H61" s="12">
        <v>100013</v>
      </c>
      <c r="I61" s="14">
        <v>1.02490676212092</v>
      </c>
      <c r="J61" s="20">
        <v>2491</v>
      </c>
      <c r="K61" s="12">
        <v>118021.15</v>
      </c>
      <c r="L61" s="15">
        <v>-15517.15</v>
      </c>
      <c r="M61" s="13">
        <v>162</v>
      </c>
      <c r="N61" s="16">
        <v>-25</v>
      </c>
    </row>
    <row r="62" spans="1:14" hidden="1" x14ac:dyDescent="0.25">
      <c r="A62" s="4" t="s">
        <v>134</v>
      </c>
      <c r="B62" s="5" t="s">
        <v>135</v>
      </c>
      <c r="C62" s="7"/>
      <c r="D62" s="7"/>
      <c r="E62" s="6">
        <v>0</v>
      </c>
      <c r="F62" s="7"/>
      <c r="G62" s="7"/>
      <c r="H62" s="7"/>
      <c r="I62" s="7"/>
      <c r="J62" s="17">
        <v>0</v>
      </c>
      <c r="K62" s="7"/>
      <c r="L62" s="17">
        <v>0</v>
      </c>
      <c r="M62" s="7"/>
      <c r="N62" s="18">
        <v>0</v>
      </c>
    </row>
    <row r="63" spans="1:14" x14ac:dyDescent="0.25">
      <c r="A63" s="4" t="s">
        <v>136</v>
      </c>
      <c r="B63" s="5" t="s">
        <v>137</v>
      </c>
      <c r="C63" s="12">
        <v>76728</v>
      </c>
      <c r="D63" s="12">
        <v>672</v>
      </c>
      <c r="E63" s="12">
        <v>77400</v>
      </c>
      <c r="F63" s="13">
        <v>139</v>
      </c>
      <c r="G63" s="12">
        <v>556.83453237410095</v>
      </c>
      <c r="H63" s="12">
        <v>56645</v>
      </c>
      <c r="I63" s="14">
        <v>1.366404801836</v>
      </c>
      <c r="J63" s="20">
        <v>20755</v>
      </c>
      <c r="K63" s="12">
        <v>57704</v>
      </c>
      <c r="L63" s="20">
        <v>19696</v>
      </c>
      <c r="M63" s="13">
        <v>84</v>
      </c>
      <c r="N63" s="21">
        <v>55</v>
      </c>
    </row>
    <row r="64" spans="1:14" x14ac:dyDescent="0.25">
      <c r="A64" s="4" t="s">
        <v>138</v>
      </c>
      <c r="B64" s="5" t="s">
        <v>139</v>
      </c>
      <c r="C64" s="6">
        <v>73963</v>
      </c>
      <c r="D64" s="6">
        <v>870</v>
      </c>
      <c r="E64" s="6">
        <v>74833</v>
      </c>
      <c r="F64" s="8">
        <v>159</v>
      </c>
      <c r="G64" s="6">
        <v>470.64779874213798</v>
      </c>
      <c r="H64" s="6">
        <v>74764</v>
      </c>
      <c r="I64" s="9">
        <v>1.00092290407148</v>
      </c>
      <c r="J64" s="17">
        <v>69</v>
      </c>
      <c r="K64" s="6">
        <v>54114</v>
      </c>
      <c r="L64" s="17">
        <v>20719</v>
      </c>
      <c r="M64" s="8">
        <v>161</v>
      </c>
      <c r="N64" s="11">
        <v>-2</v>
      </c>
    </row>
    <row r="65" spans="1:14" x14ac:dyDescent="0.25">
      <c r="A65" s="4" t="s">
        <v>140</v>
      </c>
      <c r="B65" s="5" t="s">
        <v>141</v>
      </c>
      <c r="C65" s="12">
        <v>44836.32</v>
      </c>
      <c r="D65" s="19"/>
      <c r="E65" s="12">
        <v>44836.32</v>
      </c>
      <c r="F65" s="13">
        <v>129</v>
      </c>
      <c r="G65" s="12">
        <v>347.56837209302302</v>
      </c>
      <c r="H65" s="12">
        <v>63405</v>
      </c>
      <c r="I65" s="14">
        <v>0.70714170806718701</v>
      </c>
      <c r="J65" s="15">
        <v>-18568.68</v>
      </c>
      <c r="K65" s="12">
        <v>44287.15</v>
      </c>
      <c r="L65" s="20">
        <v>549.16999999999996</v>
      </c>
      <c r="M65" s="13">
        <v>145</v>
      </c>
      <c r="N65" s="16">
        <v>-16</v>
      </c>
    </row>
    <row r="66" spans="1:14" x14ac:dyDescent="0.25">
      <c r="A66" s="4" t="s">
        <v>142</v>
      </c>
      <c r="B66" s="5" t="s">
        <v>143</v>
      </c>
      <c r="C66" s="6">
        <v>20583</v>
      </c>
      <c r="D66" s="7"/>
      <c r="E66" s="6">
        <v>20583</v>
      </c>
      <c r="F66" s="8">
        <v>96</v>
      </c>
      <c r="G66" s="6">
        <v>214.40625</v>
      </c>
      <c r="H66" s="6">
        <v>55713</v>
      </c>
      <c r="I66" s="9">
        <v>0.36944698723816699</v>
      </c>
      <c r="J66" s="10">
        <v>-35130</v>
      </c>
      <c r="K66" s="6">
        <v>25582</v>
      </c>
      <c r="L66" s="10">
        <v>-4999</v>
      </c>
      <c r="M66" s="8">
        <v>130</v>
      </c>
      <c r="N66" s="11">
        <v>-34</v>
      </c>
    </row>
    <row r="67" spans="1:14" x14ac:dyDescent="0.25">
      <c r="A67" s="4" t="s">
        <v>144</v>
      </c>
      <c r="B67" s="5" t="s">
        <v>145</v>
      </c>
      <c r="C67" s="12">
        <v>76211</v>
      </c>
      <c r="D67" s="19"/>
      <c r="E67" s="12">
        <v>76211</v>
      </c>
      <c r="F67" s="13">
        <v>306</v>
      </c>
      <c r="G67" s="12">
        <v>249.055555555556</v>
      </c>
      <c r="H67" s="12">
        <v>129294</v>
      </c>
      <c r="I67" s="14">
        <v>0.58943957182854601</v>
      </c>
      <c r="J67" s="15">
        <v>-53083</v>
      </c>
      <c r="K67" s="12">
        <v>87745</v>
      </c>
      <c r="L67" s="15">
        <v>-11534</v>
      </c>
      <c r="M67" s="13">
        <v>341</v>
      </c>
      <c r="N67" s="16">
        <v>-35</v>
      </c>
    </row>
    <row r="68" spans="1:14" x14ac:dyDescent="0.25">
      <c r="A68" s="4" t="s">
        <v>146</v>
      </c>
      <c r="B68" s="5" t="s">
        <v>147</v>
      </c>
      <c r="C68" s="6">
        <v>37028.480000000003</v>
      </c>
      <c r="D68" s="6">
        <v>750</v>
      </c>
      <c r="E68" s="6">
        <v>37778.480000000003</v>
      </c>
      <c r="F68" s="8">
        <v>58</v>
      </c>
      <c r="G68" s="6">
        <v>651.35310344827599</v>
      </c>
      <c r="H68" s="6">
        <v>77587</v>
      </c>
      <c r="I68" s="9">
        <v>0.48691765373065099</v>
      </c>
      <c r="J68" s="10">
        <v>-39808.519999999997</v>
      </c>
      <c r="K68" s="6">
        <v>97641.12</v>
      </c>
      <c r="L68" s="10">
        <v>-59862.64</v>
      </c>
      <c r="M68" s="8">
        <v>87</v>
      </c>
      <c r="N68" s="11">
        <v>-29</v>
      </c>
    </row>
    <row r="69" spans="1:14" hidden="1" x14ac:dyDescent="0.25">
      <c r="A69" s="4" t="s">
        <v>148</v>
      </c>
      <c r="B69" s="5" t="s">
        <v>149</v>
      </c>
      <c r="C69" s="19"/>
      <c r="D69" s="19"/>
      <c r="E69" s="12">
        <v>0</v>
      </c>
      <c r="F69" s="19"/>
      <c r="G69" s="19"/>
      <c r="H69" s="19"/>
      <c r="I69" s="19"/>
      <c r="J69" s="20">
        <v>0</v>
      </c>
      <c r="K69" s="19"/>
      <c r="L69" s="20">
        <v>0</v>
      </c>
      <c r="M69" s="19"/>
      <c r="N69" s="21">
        <v>0</v>
      </c>
    </row>
    <row r="70" spans="1:14" hidden="1" x14ac:dyDescent="0.25">
      <c r="A70" s="4" t="s">
        <v>150</v>
      </c>
      <c r="B70" s="5" t="s">
        <v>151</v>
      </c>
      <c r="C70" s="6">
        <v>3480</v>
      </c>
      <c r="D70" s="7"/>
      <c r="E70" s="6">
        <v>3480</v>
      </c>
      <c r="F70" s="8">
        <v>31</v>
      </c>
      <c r="G70" s="6">
        <v>112.258064516129</v>
      </c>
      <c r="H70" s="7"/>
      <c r="I70" s="7"/>
      <c r="J70" s="17">
        <v>3480</v>
      </c>
      <c r="K70" s="6">
        <v>4645</v>
      </c>
      <c r="L70" s="10">
        <v>-1165</v>
      </c>
      <c r="M70" s="8">
        <v>29</v>
      </c>
      <c r="N70" s="18">
        <v>2</v>
      </c>
    </row>
    <row r="71" spans="1:14" x14ac:dyDescent="0.25">
      <c r="A71" s="4" t="s">
        <v>152</v>
      </c>
      <c r="B71" s="5" t="s">
        <v>153</v>
      </c>
      <c r="C71" s="12">
        <v>19850</v>
      </c>
      <c r="D71" s="19"/>
      <c r="E71" s="12">
        <v>19850</v>
      </c>
      <c r="F71" s="13">
        <v>52</v>
      </c>
      <c r="G71" s="12">
        <v>381.730769230769</v>
      </c>
      <c r="H71" s="12">
        <v>54992</v>
      </c>
      <c r="I71" s="14">
        <v>0.36096159441373299</v>
      </c>
      <c r="J71" s="15">
        <v>-35142</v>
      </c>
      <c r="K71" s="12">
        <v>21655</v>
      </c>
      <c r="L71" s="15">
        <v>-1805</v>
      </c>
      <c r="M71" s="13">
        <v>74</v>
      </c>
      <c r="N71" s="16">
        <v>-22</v>
      </c>
    </row>
    <row r="72" spans="1:14" x14ac:dyDescent="0.25">
      <c r="A72" s="4" t="s">
        <v>154</v>
      </c>
      <c r="B72" s="5" t="s">
        <v>155</v>
      </c>
      <c r="C72" s="6">
        <v>21489</v>
      </c>
      <c r="D72" s="7"/>
      <c r="E72" s="6">
        <v>21489</v>
      </c>
      <c r="F72" s="8">
        <v>96</v>
      </c>
      <c r="G72" s="6">
        <v>223.84375</v>
      </c>
      <c r="H72" s="6">
        <v>63026</v>
      </c>
      <c r="I72" s="9">
        <v>0.34095452670326498</v>
      </c>
      <c r="J72" s="10">
        <v>-41537</v>
      </c>
      <c r="K72" s="6">
        <v>26142</v>
      </c>
      <c r="L72" s="10">
        <v>-4653</v>
      </c>
      <c r="M72" s="8">
        <v>87</v>
      </c>
      <c r="N72" s="18">
        <v>9</v>
      </c>
    </row>
    <row r="73" spans="1:14" hidden="1" x14ac:dyDescent="0.25">
      <c r="A73" s="4" t="s">
        <v>156</v>
      </c>
      <c r="B73" s="5" t="s">
        <v>157</v>
      </c>
      <c r="C73" s="12">
        <v>4550</v>
      </c>
      <c r="D73" s="19"/>
      <c r="E73" s="12">
        <v>4550</v>
      </c>
      <c r="F73" s="13">
        <v>6</v>
      </c>
      <c r="G73" s="12">
        <v>758.33333333333303</v>
      </c>
      <c r="H73" s="19"/>
      <c r="I73" s="19"/>
      <c r="J73" s="20">
        <v>4550</v>
      </c>
      <c r="K73" s="12">
        <v>4365</v>
      </c>
      <c r="L73" s="20">
        <v>185</v>
      </c>
      <c r="M73" s="13">
        <v>6</v>
      </c>
      <c r="N73" s="21">
        <v>0</v>
      </c>
    </row>
    <row r="74" spans="1:14" hidden="1" x14ac:dyDescent="0.25">
      <c r="A74" s="4" t="s">
        <v>158</v>
      </c>
      <c r="B74" s="5" t="s">
        <v>159</v>
      </c>
      <c r="C74" s="6">
        <v>4755</v>
      </c>
      <c r="D74" s="7"/>
      <c r="E74" s="6">
        <v>4755</v>
      </c>
      <c r="F74" s="8">
        <v>4</v>
      </c>
      <c r="G74" s="6">
        <v>1188.75</v>
      </c>
      <c r="H74" s="7"/>
      <c r="I74" s="7"/>
      <c r="J74" s="17">
        <v>4755</v>
      </c>
      <c r="K74" s="6">
        <v>325</v>
      </c>
      <c r="L74" s="17">
        <v>4430</v>
      </c>
      <c r="M74" s="8">
        <v>2</v>
      </c>
      <c r="N74" s="18">
        <v>2</v>
      </c>
    </row>
    <row r="75" spans="1:14" x14ac:dyDescent="0.25">
      <c r="A75" s="4" t="s">
        <v>160</v>
      </c>
      <c r="B75" s="5" t="s">
        <v>161</v>
      </c>
      <c r="C75" s="12">
        <v>24471</v>
      </c>
      <c r="D75" s="19"/>
      <c r="E75" s="12">
        <v>24471</v>
      </c>
      <c r="F75" s="13">
        <v>103</v>
      </c>
      <c r="G75" s="12">
        <v>237.58252427184499</v>
      </c>
      <c r="H75" s="12">
        <v>60663</v>
      </c>
      <c r="I75" s="14">
        <v>0.403392512734286</v>
      </c>
      <c r="J75" s="15">
        <v>-36192</v>
      </c>
      <c r="K75" s="12">
        <v>23726.78</v>
      </c>
      <c r="L75" s="20">
        <v>744.22</v>
      </c>
      <c r="M75" s="13">
        <v>100</v>
      </c>
      <c r="N75" s="21">
        <v>3</v>
      </c>
    </row>
    <row r="76" spans="1:14" hidden="1" x14ac:dyDescent="0.25">
      <c r="A76" s="4" t="s">
        <v>162</v>
      </c>
      <c r="B76" s="5" t="s">
        <v>163</v>
      </c>
      <c r="C76" s="7"/>
      <c r="D76" s="7"/>
      <c r="E76" s="6">
        <v>0</v>
      </c>
      <c r="F76" s="7"/>
      <c r="G76" s="7"/>
      <c r="H76" s="7"/>
      <c r="I76" s="7"/>
      <c r="J76" s="17">
        <v>0</v>
      </c>
      <c r="K76" s="7"/>
      <c r="L76" s="17">
        <v>0</v>
      </c>
      <c r="M76" s="7"/>
      <c r="N76" s="18">
        <v>0</v>
      </c>
    </row>
    <row r="77" spans="1:14" hidden="1" x14ac:dyDescent="0.25">
      <c r="A77" s="4" t="s">
        <v>164</v>
      </c>
      <c r="B77" s="5" t="s">
        <v>165</v>
      </c>
      <c r="C77" s="19"/>
      <c r="D77" s="19"/>
      <c r="E77" s="12">
        <v>0</v>
      </c>
      <c r="F77" s="19"/>
      <c r="G77" s="19"/>
      <c r="H77" s="19"/>
      <c r="I77" s="19"/>
      <c r="J77" s="20">
        <v>0</v>
      </c>
      <c r="K77" s="12">
        <v>30</v>
      </c>
      <c r="L77" s="15">
        <v>-30</v>
      </c>
      <c r="M77" s="13">
        <v>1</v>
      </c>
      <c r="N77" s="16">
        <v>-1</v>
      </c>
    </row>
    <row r="78" spans="1:14" x14ac:dyDescent="0.25">
      <c r="A78" s="4" t="s">
        <v>166</v>
      </c>
      <c r="B78" s="5" t="s">
        <v>167</v>
      </c>
      <c r="C78" s="6">
        <v>10500</v>
      </c>
      <c r="D78" s="7"/>
      <c r="E78" s="6">
        <v>10500</v>
      </c>
      <c r="F78" s="8">
        <v>14</v>
      </c>
      <c r="G78" s="6">
        <v>750</v>
      </c>
      <c r="H78" s="6">
        <v>11293</v>
      </c>
      <c r="I78" s="9">
        <v>0.92977950943062104</v>
      </c>
      <c r="J78" s="10">
        <v>-793</v>
      </c>
      <c r="K78" s="6">
        <v>11512</v>
      </c>
      <c r="L78" s="10">
        <v>-1012</v>
      </c>
      <c r="M78" s="8">
        <v>17</v>
      </c>
      <c r="N78" s="11">
        <v>-3</v>
      </c>
    </row>
    <row r="79" spans="1:14" x14ac:dyDescent="0.25">
      <c r="A79" s="4" t="s">
        <v>168</v>
      </c>
      <c r="B79" s="5" t="s">
        <v>169</v>
      </c>
      <c r="C79" s="12">
        <v>68336</v>
      </c>
      <c r="D79" s="12">
        <v>300</v>
      </c>
      <c r="E79" s="12">
        <v>68636</v>
      </c>
      <c r="F79" s="13">
        <v>180</v>
      </c>
      <c r="G79" s="12">
        <v>381.31111111111102</v>
      </c>
      <c r="H79" s="12">
        <v>96708</v>
      </c>
      <c r="I79" s="14">
        <v>0.709724117963354</v>
      </c>
      <c r="J79" s="15">
        <v>-28072</v>
      </c>
      <c r="K79" s="12">
        <v>106280</v>
      </c>
      <c r="L79" s="15">
        <v>-37644</v>
      </c>
      <c r="M79" s="13">
        <v>227</v>
      </c>
      <c r="N79" s="16">
        <v>-47</v>
      </c>
    </row>
    <row r="80" spans="1:14" x14ac:dyDescent="0.25">
      <c r="A80" s="4" t="s">
        <v>170</v>
      </c>
      <c r="B80" s="5" t="s">
        <v>171</v>
      </c>
      <c r="C80" s="6">
        <v>126809</v>
      </c>
      <c r="D80" s="6">
        <v>90</v>
      </c>
      <c r="E80" s="6">
        <v>126899</v>
      </c>
      <c r="F80" s="8">
        <v>345</v>
      </c>
      <c r="G80" s="6">
        <v>367.823188405797</v>
      </c>
      <c r="H80" s="6">
        <v>198095</v>
      </c>
      <c r="I80" s="9">
        <v>0.64059668340947495</v>
      </c>
      <c r="J80" s="10">
        <v>-71196</v>
      </c>
      <c r="K80" s="6">
        <v>144979</v>
      </c>
      <c r="L80" s="10">
        <v>-18080</v>
      </c>
      <c r="M80" s="8">
        <v>424</v>
      </c>
      <c r="N80" s="11">
        <v>-79</v>
      </c>
    </row>
    <row r="81" spans="1:14" x14ac:dyDescent="0.25">
      <c r="A81" s="4" t="s">
        <v>172</v>
      </c>
      <c r="B81" s="5" t="s">
        <v>173</v>
      </c>
      <c r="C81" s="12">
        <v>94710</v>
      </c>
      <c r="D81" s="12">
        <v>600</v>
      </c>
      <c r="E81" s="12">
        <v>95310</v>
      </c>
      <c r="F81" s="13">
        <v>296</v>
      </c>
      <c r="G81" s="12">
        <v>321.993243243243</v>
      </c>
      <c r="H81" s="12">
        <v>158831</v>
      </c>
      <c r="I81" s="14">
        <v>0.60007177440172299</v>
      </c>
      <c r="J81" s="15">
        <v>-63521</v>
      </c>
      <c r="K81" s="12">
        <v>102506.29</v>
      </c>
      <c r="L81" s="15">
        <v>-7196.29</v>
      </c>
      <c r="M81" s="13">
        <v>315</v>
      </c>
      <c r="N81" s="16">
        <v>-19</v>
      </c>
    </row>
    <row r="82" spans="1:14" x14ac:dyDescent="0.25">
      <c r="A82" s="4" t="s">
        <v>174</v>
      </c>
      <c r="B82" s="5" t="s">
        <v>175</v>
      </c>
      <c r="C82" s="6">
        <v>55241</v>
      </c>
      <c r="D82" s="7"/>
      <c r="E82" s="6">
        <v>55241</v>
      </c>
      <c r="F82" s="8">
        <v>146</v>
      </c>
      <c r="G82" s="6">
        <v>378.36301369863003</v>
      </c>
      <c r="H82" s="6">
        <v>48374</v>
      </c>
      <c r="I82" s="9">
        <v>1.14195642287179</v>
      </c>
      <c r="J82" s="17">
        <v>6867</v>
      </c>
      <c r="K82" s="6">
        <v>46065</v>
      </c>
      <c r="L82" s="17">
        <v>9176</v>
      </c>
      <c r="M82" s="8">
        <v>126</v>
      </c>
      <c r="N82" s="18">
        <v>20</v>
      </c>
    </row>
    <row r="83" spans="1:14" x14ac:dyDescent="0.25">
      <c r="A83" s="4" t="s">
        <v>176</v>
      </c>
      <c r="B83" s="5" t="s">
        <v>177</v>
      </c>
      <c r="C83" s="12">
        <v>30775</v>
      </c>
      <c r="D83" s="12">
        <v>600</v>
      </c>
      <c r="E83" s="12">
        <v>31375</v>
      </c>
      <c r="F83" s="13">
        <v>77</v>
      </c>
      <c r="G83" s="12">
        <v>407.46753246753201</v>
      </c>
      <c r="H83" s="12">
        <v>19979</v>
      </c>
      <c r="I83" s="14">
        <v>1.57039891886481</v>
      </c>
      <c r="J83" s="20">
        <v>11396</v>
      </c>
      <c r="K83" s="12">
        <v>28742</v>
      </c>
      <c r="L83" s="20">
        <v>2633</v>
      </c>
      <c r="M83" s="13">
        <v>81</v>
      </c>
      <c r="N83" s="16">
        <v>-4</v>
      </c>
    </row>
    <row r="84" spans="1:14" x14ac:dyDescent="0.25">
      <c r="A84" s="4" t="s">
        <v>178</v>
      </c>
      <c r="B84" s="5" t="s">
        <v>179</v>
      </c>
      <c r="C84" s="6">
        <v>860</v>
      </c>
      <c r="D84" s="6">
        <v>150</v>
      </c>
      <c r="E84" s="6">
        <v>1010</v>
      </c>
      <c r="F84" s="8">
        <v>8</v>
      </c>
      <c r="G84" s="6">
        <v>126.25</v>
      </c>
      <c r="H84" s="6">
        <v>15931</v>
      </c>
      <c r="I84" s="9">
        <v>6.3398405624254597E-2</v>
      </c>
      <c r="J84" s="10">
        <v>-14921</v>
      </c>
      <c r="K84" s="6">
        <v>3810</v>
      </c>
      <c r="L84" s="10">
        <v>-2800</v>
      </c>
      <c r="M84" s="8">
        <v>14</v>
      </c>
      <c r="N84" s="11">
        <v>-6</v>
      </c>
    </row>
    <row r="85" spans="1:14" x14ac:dyDescent="0.25">
      <c r="A85" s="4" t="s">
        <v>180</v>
      </c>
      <c r="B85" s="5" t="s">
        <v>181</v>
      </c>
      <c r="C85" s="12">
        <v>45399</v>
      </c>
      <c r="D85" s="12">
        <v>600</v>
      </c>
      <c r="E85" s="12">
        <v>45999</v>
      </c>
      <c r="F85" s="13">
        <v>182</v>
      </c>
      <c r="G85" s="12">
        <v>252.74175824175799</v>
      </c>
      <c r="H85" s="12">
        <v>62081</v>
      </c>
      <c r="I85" s="14">
        <v>0.74095133776839905</v>
      </c>
      <c r="J85" s="15">
        <v>-16082</v>
      </c>
      <c r="K85" s="12">
        <v>45103</v>
      </c>
      <c r="L85" s="20">
        <v>896</v>
      </c>
      <c r="M85" s="13">
        <v>120</v>
      </c>
      <c r="N85" s="21">
        <v>62</v>
      </c>
    </row>
    <row r="86" spans="1:14" x14ac:dyDescent="0.25">
      <c r="A86" s="4" t="s">
        <v>182</v>
      </c>
      <c r="B86" s="5" t="s">
        <v>183</v>
      </c>
      <c r="C86" s="6">
        <v>43960.83</v>
      </c>
      <c r="D86" s="7"/>
      <c r="E86" s="6">
        <v>43960.83</v>
      </c>
      <c r="F86" s="8">
        <v>70</v>
      </c>
      <c r="G86" s="6">
        <v>628.01185714285702</v>
      </c>
      <c r="H86" s="6">
        <v>37804</v>
      </c>
      <c r="I86" s="9">
        <v>1.1628618664691599</v>
      </c>
      <c r="J86" s="17">
        <v>6156.83</v>
      </c>
      <c r="K86" s="6">
        <v>45722.83</v>
      </c>
      <c r="L86" s="10">
        <v>-1762</v>
      </c>
      <c r="M86" s="8">
        <v>97</v>
      </c>
      <c r="N86" s="11">
        <v>-27</v>
      </c>
    </row>
    <row r="87" spans="1:14" x14ac:dyDescent="0.25">
      <c r="A87" s="4" t="s">
        <v>184</v>
      </c>
      <c r="B87" s="5" t="s">
        <v>185</v>
      </c>
      <c r="C87" s="12">
        <v>37363</v>
      </c>
      <c r="D87" s="12">
        <v>120</v>
      </c>
      <c r="E87" s="12">
        <v>37483</v>
      </c>
      <c r="F87" s="13">
        <v>108</v>
      </c>
      <c r="G87" s="12">
        <v>347.06481481481501</v>
      </c>
      <c r="H87" s="12">
        <v>57900</v>
      </c>
      <c r="I87" s="14">
        <v>0.64737478411053495</v>
      </c>
      <c r="J87" s="15">
        <v>-20417</v>
      </c>
      <c r="K87" s="12">
        <v>46786.93</v>
      </c>
      <c r="L87" s="15">
        <v>-9303.93</v>
      </c>
      <c r="M87" s="13">
        <v>96</v>
      </c>
      <c r="N87" s="21">
        <v>12</v>
      </c>
    </row>
    <row r="88" spans="1:14" x14ac:dyDescent="0.25">
      <c r="A88" s="4" t="s">
        <v>186</v>
      </c>
      <c r="B88" s="5" t="s">
        <v>187</v>
      </c>
      <c r="C88" s="6">
        <v>210361</v>
      </c>
      <c r="D88" s="6">
        <v>390</v>
      </c>
      <c r="E88" s="6">
        <v>210751</v>
      </c>
      <c r="F88" s="8">
        <v>149</v>
      </c>
      <c r="G88" s="6">
        <v>1414.4362416107399</v>
      </c>
      <c r="H88" s="6">
        <v>88348</v>
      </c>
      <c r="I88" s="9">
        <v>2.3854643002671301</v>
      </c>
      <c r="J88" s="17">
        <v>122403</v>
      </c>
      <c r="K88" s="6">
        <v>179108.2</v>
      </c>
      <c r="L88" s="17">
        <v>31642.799999999999</v>
      </c>
      <c r="M88" s="8">
        <v>171</v>
      </c>
      <c r="N88" s="11">
        <v>-22</v>
      </c>
    </row>
    <row r="89" spans="1:14" x14ac:dyDescent="0.25">
      <c r="A89" s="4" t="s">
        <v>188</v>
      </c>
      <c r="B89" s="5" t="s">
        <v>189</v>
      </c>
      <c r="C89" s="12">
        <v>58345.01</v>
      </c>
      <c r="D89" s="12">
        <v>600</v>
      </c>
      <c r="E89" s="12">
        <v>58945.01</v>
      </c>
      <c r="F89" s="13">
        <v>129</v>
      </c>
      <c r="G89" s="12">
        <v>456.93806201550399</v>
      </c>
      <c r="H89" s="12">
        <v>71848</v>
      </c>
      <c r="I89" s="14">
        <v>0.82041267676205298</v>
      </c>
      <c r="J89" s="15">
        <v>-12902.99</v>
      </c>
      <c r="K89" s="12">
        <v>50725</v>
      </c>
      <c r="L89" s="20">
        <v>8220.01</v>
      </c>
      <c r="M89" s="13">
        <v>156</v>
      </c>
      <c r="N89" s="16">
        <v>-27</v>
      </c>
    </row>
    <row r="90" spans="1:14" x14ac:dyDescent="0.25">
      <c r="A90" s="4" t="s">
        <v>190</v>
      </c>
      <c r="B90" s="5" t="s">
        <v>191</v>
      </c>
      <c r="C90" s="6">
        <v>25038</v>
      </c>
      <c r="D90" s="6">
        <v>60</v>
      </c>
      <c r="E90" s="6">
        <v>25098</v>
      </c>
      <c r="F90" s="8">
        <v>69</v>
      </c>
      <c r="G90" s="6">
        <v>363.73913043478302</v>
      </c>
      <c r="H90" s="6">
        <v>33060</v>
      </c>
      <c r="I90" s="9">
        <v>0.759165154264973</v>
      </c>
      <c r="J90" s="10">
        <v>-7962</v>
      </c>
      <c r="K90" s="6">
        <v>42462</v>
      </c>
      <c r="L90" s="10">
        <v>-17364</v>
      </c>
      <c r="M90" s="8">
        <v>126</v>
      </c>
      <c r="N90" s="11">
        <v>-57</v>
      </c>
    </row>
    <row r="91" spans="1:14" x14ac:dyDescent="0.25">
      <c r="A91" s="4" t="s">
        <v>192</v>
      </c>
      <c r="B91" s="5" t="s">
        <v>193</v>
      </c>
      <c r="C91" s="12">
        <v>37022.1</v>
      </c>
      <c r="D91" s="12">
        <v>120</v>
      </c>
      <c r="E91" s="12">
        <v>37142.1</v>
      </c>
      <c r="F91" s="13">
        <v>98</v>
      </c>
      <c r="G91" s="12">
        <v>379.00102040816301</v>
      </c>
      <c r="H91" s="12">
        <v>49763</v>
      </c>
      <c r="I91" s="14">
        <v>0.74637984044370298</v>
      </c>
      <c r="J91" s="15">
        <v>-12620.9</v>
      </c>
      <c r="K91" s="12">
        <v>39517</v>
      </c>
      <c r="L91" s="15">
        <v>-2374.9</v>
      </c>
      <c r="M91" s="13">
        <v>106</v>
      </c>
      <c r="N91" s="16">
        <v>-8</v>
      </c>
    </row>
    <row r="92" spans="1:14" x14ac:dyDescent="0.25">
      <c r="A92" s="4" t="s">
        <v>194</v>
      </c>
      <c r="B92" s="5" t="s">
        <v>195</v>
      </c>
      <c r="C92" s="6">
        <v>42173</v>
      </c>
      <c r="D92" s="7"/>
      <c r="E92" s="6">
        <v>42173</v>
      </c>
      <c r="F92" s="8">
        <v>137</v>
      </c>
      <c r="G92" s="6">
        <v>307.832116788321</v>
      </c>
      <c r="H92" s="6">
        <v>71272</v>
      </c>
      <c r="I92" s="9">
        <v>0.59171904815355303</v>
      </c>
      <c r="J92" s="10">
        <v>-29099</v>
      </c>
      <c r="K92" s="6">
        <v>37487</v>
      </c>
      <c r="L92" s="17">
        <v>4686</v>
      </c>
      <c r="M92" s="8">
        <v>108</v>
      </c>
      <c r="N92" s="18">
        <v>29</v>
      </c>
    </row>
    <row r="93" spans="1:14" x14ac:dyDescent="0.25">
      <c r="A93" s="4" t="s">
        <v>196</v>
      </c>
      <c r="B93" s="5" t="s">
        <v>197</v>
      </c>
      <c r="C93" s="12">
        <v>82021.179999999993</v>
      </c>
      <c r="D93" s="19"/>
      <c r="E93" s="12">
        <v>82021.179999999993</v>
      </c>
      <c r="F93" s="13">
        <v>200</v>
      </c>
      <c r="G93" s="12">
        <v>410.10590000000002</v>
      </c>
      <c r="H93" s="12">
        <v>70441</v>
      </c>
      <c r="I93" s="14">
        <v>1.16439545151261</v>
      </c>
      <c r="J93" s="20">
        <v>11580.18</v>
      </c>
      <c r="K93" s="12">
        <v>90281.47</v>
      </c>
      <c r="L93" s="15">
        <v>-8260.2900000000009</v>
      </c>
      <c r="M93" s="13">
        <v>194</v>
      </c>
      <c r="N93" s="21">
        <v>6</v>
      </c>
    </row>
    <row r="94" spans="1:14" x14ac:dyDescent="0.25">
      <c r="A94" s="4" t="s">
        <v>198</v>
      </c>
      <c r="B94" s="5" t="s">
        <v>199</v>
      </c>
      <c r="C94" s="6">
        <v>217080.8</v>
      </c>
      <c r="D94" s="6">
        <v>1560</v>
      </c>
      <c r="E94" s="6">
        <v>218640.8</v>
      </c>
      <c r="F94" s="8">
        <v>335</v>
      </c>
      <c r="G94" s="6">
        <v>652.659104477612</v>
      </c>
      <c r="H94" s="6">
        <v>133109</v>
      </c>
      <c r="I94" s="9">
        <v>1.64256962339136</v>
      </c>
      <c r="J94" s="17">
        <v>85531.8</v>
      </c>
      <c r="K94" s="6">
        <v>219454.73</v>
      </c>
      <c r="L94" s="10">
        <v>-813.93</v>
      </c>
      <c r="M94" s="8">
        <v>340</v>
      </c>
      <c r="N94" s="11">
        <v>-5</v>
      </c>
    </row>
    <row r="95" spans="1:14" x14ac:dyDescent="0.25">
      <c r="A95" s="4" t="s">
        <v>200</v>
      </c>
      <c r="B95" s="5" t="s">
        <v>201</v>
      </c>
      <c r="C95" s="12">
        <v>103636</v>
      </c>
      <c r="D95" s="12">
        <v>1200</v>
      </c>
      <c r="E95" s="12">
        <v>104836</v>
      </c>
      <c r="F95" s="13">
        <v>182</v>
      </c>
      <c r="G95" s="12">
        <v>576.02197802197804</v>
      </c>
      <c r="H95" s="12">
        <v>105383</v>
      </c>
      <c r="I95" s="14">
        <v>0.99480940948729901</v>
      </c>
      <c r="J95" s="15">
        <v>-547</v>
      </c>
      <c r="K95" s="12">
        <v>112083</v>
      </c>
      <c r="L95" s="15">
        <v>-7247</v>
      </c>
      <c r="M95" s="13">
        <v>221</v>
      </c>
      <c r="N95" s="16">
        <v>-39</v>
      </c>
    </row>
    <row r="96" spans="1:14" x14ac:dyDescent="0.25">
      <c r="A96" s="4" t="s">
        <v>202</v>
      </c>
      <c r="B96" s="5" t="s">
        <v>203</v>
      </c>
      <c r="C96" s="6">
        <v>58464</v>
      </c>
      <c r="D96" s="6">
        <v>60</v>
      </c>
      <c r="E96" s="6">
        <v>58524</v>
      </c>
      <c r="F96" s="8">
        <v>196</v>
      </c>
      <c r="G96" s="6">
        <v>298.59183673469403</v>
      </c>
      <c r="H96" s="6">
        <v>71360</v>
      </c>
      <c r="I96" s="9">
        <v>0.82012331838565</v>
      </c>
      <c r="J96" s="10">
        <v>-12836</v>
      </c>
      <c r="K96" s="6">
        <v>77661</v>
      </c>
      <c r="L96" s="10">
        <v>-19137</v>
      </c>
      <c r="M96" s="8">
        <v>232</v>
      </c>
      <c r="N96" s="11">
        <v>-36</v>
      </c>
    </row>
    <row r="97" spans="1:14" x14ac:dyDescent="0.25">
      <c r="A97" s="4" t="s">
        <v>204</v>
      </c>
      <c r="B97" s="5" t="s">
        <v>205</v>
      </c>
      <c r="C97" s="12">
        <v>35099.360000000001</v>
      </c>
      <c r="D97" s="19"/>
      <c r="E97" s="12">
        <v>35099.360000000001</v>
      </c>
      <c r="F97" s="13">
        <v>106</v>
      </c>
      <c r="G97" s="12">
        <v>331.12603773584902</v>
      </c>
      <c r="H97" s="12">
        <v>63686</v>
      </c>
      <c r="I97" s="14">
        <v>0.55113148886725505</v>
      </c>
      <c r="J97" s="15">
        <v>-28586.639999999999</v>
      </c>
      <c r="K97" s="12">
        <v>35903</v>
      </c>
      <c r="L97" s="15">
        <v>-803.64</v>
      </c>
      <c r="M97" s="13">
        <v>120</v>
      </c>
      <c r="N97" s="16">
        <v>-14</v>
      </c>
    </row>
    <row r="98" spans="1:14" x14ac:dyDescent="0.25">
      <c r="A98" s="4" t="s">
        <v>206</v>
      </c>
      <c r="B98" s="5" t="s">
        <v>207</v>
      </c>
      <c r="C98" s="6">
        <v>38956</v>
      </c>
      <c r="D98" s="6">
        <v>120</v>
      </c>
      <c r="E98" s="6">
        <v>39076</v>
      </c>
      <c r="F98" s="8">
        <v>116</v>
      </c>
      <c r="G98" s="6">
        <v>336.86206896551698</v>
      </c>
      <c r="H98" s="6">
        <v>61040</v>
      </c>
      <c r="I98" s="9">
        <v>0.64017038007863702</v>
      </c>
      <c r="J98" s="10">
        <v>-21964</v>
      </c>
      <c r="K98" s="6">
        <v>53432</v>
      </c>
      <c r="L98" s="10">
        <v>-14356</v>
      </c>
      <c r="M98" s="8">
        <v>150</v>
      </c>
      <c r="N98" s="11">
        <v>-34</v>
      </c>
    </row>
    <row r="99" spans="1:14" x14ac:dyDescent="0.25">
      <c r="A99" s="4" t="s">
        <v>208</v>
      </c>
      <c r="B99" s="5" t="s">
        <v>209</v>
      </c>
      <c r="C99" s="12">
        <v>36935</v>
      </c>
      <c r="D99" s="19"/>
      <c r="E99" s="12">
        <v>36935</v>
      </c>
      <c r="F99" s="13">
        <v>85</v>
      </c>
      <c r="G99" s="12">
        <v>434.52941176470603</v>
      </c>
      <c r="H99" s="12">
        <v>62618</v>
      </c>
      <c r="I99" s="14">
        <v>0.58984637005333895</v>
      </c>
      <c r="J99" s="15">
        <v>-25683</v>
      </c>
      <c r="K99" s="12">
        <v>43640</v>
      </c>
      <c r="L99" s="15">
        <v>-6705</v>
      </c>
      <c r="M99" s="13">
        <v>113</v>
      </c>
      <c r="N99" s="16">
        <v>-28</v>
      </c>
    </row>
    <row r="100" spans="1:14" x14ac:dyDescent="0.25">
      <c r="A100" s="4" t="s">
        <v>210</v>
      </c>
      <c r="B100" s="5" t="s">
        <v>211</v>
      </c>
      <c r="C100" s="6">
        <v>181812.19</v>
      </c>
      <c r="D100" s="6">
        <v>810</v>
      </c>
      <c r="E100" s="6">
        <v>182622.19</v>
      </c>
      <c r="F100" s="8">
        <v>367</v>
      </c>
      <c r="G100" s="6">
        <v>497.60814713896502</v>
      </c>
      <c r="H100" s="6">
        <v>185299</v>
      </c>
      <c r="I100" s="9">
        <v>0.98555410444740699</v>
      </c>
      <c r="J100" s="10">
        <v>-2676.81</v>
      </c>
      <c r="K100" s="6">
        <v>197697</v>
      </c>
      <c r="L100" s="10">
        <v>-15074.81</v>
      </c>
      <c r="M100" s="8">
        <v>455</v>
      </c>
      <c r="N100" s="11">
        <v>-88</v>
      </c>
    </row>
    <row r="101" spans="1:14" x14ac:dyDescent="0.25">
      <c r="A101" s="4" t="s">
        <v>212</v>
      </c>
      <c r="B101" s="5" t="s">
        <v>213</v>
      </c>
      <c r="C101" s="12">
        <v>74968</v>
      </c>
      <c r="D101" s="12">
        <v>1500</v>
      </c>
      <c r="E101" s="12">
        <v>76468</v>
      </c>
      <c r="F101" s="13">
        <v>185</v>
      </c>
      <c r="G101" s="12">
        <v>413.34054054054099</v>
      </c>
      <c r="H101" s="12">
        <v>98717</v>
      </c>
      <c r="I101" s="14">
        <v>0.77461835347508501</v>
      </c>
      <c r="J101" s="15">
        <v>-22249</v>
      </c>
      <c r="K101" s="12">
        <v>112279.4</v>
      </c>
      <c r="L101" s="15">
        <v>-35811.4</v>
      </c>
      <c r="M101" s="13">
        <v>187</v>
      </c>
      <c r="N101" s="16">
        <v>-2</v>
      </c>
    </row>
    <row r="102" spans="1:14" x14ac:dyDescent="0.25">
      <c r="A102" s="4" t="s">
        <v>214</v>
      </c>
      <c r="B102" s="5" t="s">
        <v>215</v>
      </c>
      <c r="C102" s="6">
        <v>241711.12</v>
      </c>
      <c r="D102" s="6">
        <v>2490</v>
      </c>
      <c r="E102" s="6">
        <v>244201.12</v>
      </c>
      <c r="F102" s="8">
        <v>305</v>
      </c>
      <c r="G102" s="6">
        <v>800.65940983606595</v>
      </c>
      <c r="H102" s="6">
        <v>260776</v>
      </c>
      <c r="I102" s="9">
        <v>0.93644016320520296</v>
      </c>
      <c r="J102" s="10">
        <v>-16574.88</v>
      </c>
      <c r="K102" s="6">
        <v>413426.01</v>
      </c>
      <c r="L102" s="10">
        <v>-169224.89</v>
      </c>
      <c r="M102" s="8">
        <v>462</v>
      </c>
      <c r="N102" s="11">
        <v>-157</v>
      </c>
    </row>
    <row r="103" spans="1:14" x14ac:dyDescent="0.25">
      <c r="A103" s="4" t="s">
        <v>216</v>
      </c>
      <c r="B103" s="5" t="s">
        <v>217</v>
      </c>
      <c r="C103" s="12">
        <v>14989</v>
      </c>
      <c r="D103" s="19"/>
      <c r="E103" s="12">
        <v>14989</v>
      </c>
      <c r="F103" s="13">
        <v>64</v>
      </c>
      <c r="G103" s="12">
        <v>234.203125</v>
      </c>
      <c r="H103" s="12">
        <v>37578</v>
      </c>
      <c r="I103" s="14">
        <v>0.39887700250146402</v>
      </c>
      <c r="J103" s="15">
        <v>-22589</v>
      </c>
      <c r="K103" s="12">
        <v>18039</v>
      </c>
      <c r="L103" s="15">
        <v>-3050</v>
      </c>
      <c r="M103" s="13">
        <v>48</v>
      </c>
      <c r="N103" s="21">
        <v>16</v>
      </c>
    </row>
    <row r="104" spans="1:14" x14ac:dyDescent="0.25">
      <c r="A104" s="4" t="s">
        <v>218</v>
      </c>
      <c r="B104" s="5" t="s">
        <v>219</v>
      </c>
      <c r="C104" s="6">
        <v>151126</v>
      </c>
      <c r="D104" s="7"/>
      <c r="E104" s="6">
        <v>151126</v>
      </c>
      <c r="F104" s="8">
        <v>231</v>
      </c>
      <c r="G104" s="6">
        <v>654.22510822510799</v>
      </c>
      <c r="H104" s="6">
        <v>89658</v>
      </c>
      <c r="I104" s="9">
        <v>1.6855829931517501</v>
      </c>
      <c r="J104" s="17">
        <v>61468</v>
      </c>
      <c r="K104" s="6">
        <v>137882</v>
      </c>
      <c r="L104" s="17">
        <v>13244</v>
      </c>
      <c r="M104" s="8">
        <v>196</v>
      </c>
      <c r="N104" s="18">
        <v>35</v>
      </c>
    </row>
    <row r="105" spans="1:14" x14ac:dyDescent="0.25">
      <c r="A105" s="4" t="s">
        <v>220</v>
      </c>
      <c r="B105" s="5" t="s">
        <v>221</v>
      </c>
      <c r="C105" s="12">
        <v>34300.25</v>
      </c>
      <c r="D105" s="19"/>
      <c r="E105" s="12">
        <v>34300.25</v>
      </c>
      <c r="F105" s="13">
        <v>71</v>
      </c>
      <c r="G105" s="12">
        <v>483.10211267605598</v>
      </c>
      <c r="H105" s="12">
        <v>44436</v>
      </c>
      <c r="I105" s="14">
        <v>0.77190228643442205</v>
      </c>
      <c r="J105" s="15">
        <v>-10135.75</v>
      </c>
      <c r="K105" s="12">
        <v>41518</v>
      </c>
      <c r="L105" s="15">
        <v>-7217.75</v>
      </c>
      <c r="M105" s="13">
        <v>64</v>
      </c>
      <c r="N105" s="21">
        <v>7</v>
      </c>
    </row>
    <row r="106" spans="1:14" x14ac:dyDescent="0.25">
      <c r="A106" s="4" t="s">
        <v>222</v>
      </c>
      <c r="B106" s="5" t="s">
        <v>223</v>
      </c>
      <c r="C106" s="6">
        <v>26412</v>
      </c>
      <c r="D106" s="6">
        <v>750</v>
      </c>
      <c r="E106" s="6">
        <v>27162</v>
      </c>
      <c r="F106" s="8">
        <v>70</v>
      </c>
      <c r="G106" s="6">
        <v>388.02857142857101</v>
      </c>
      <c r="H106" s="6">
        <v>26580</v>
      </c>
      <c r="I106" s="9">
        <v>1.0218961625282199</v>
      </c>
      <c r="J106" s="17">
        <v>582</v>
      </c>
      <c r="K106" s="6">
        <v>25430</v>
      </c>
      <c r="L106" s="17">
        <v>1732</v>
      </c>
      <c r="M106" s="8">
        <v>76</v>
      </c>
      <c r="N106" s="11">
        <v>-6</v>
      </c>
    </row>
    <row r="107" spans="1:14" x14ac:dyDescent="0.25">
      <c r="A107" s="4" t="s">
        <v>224</v>
      </c>
      <c r="B107" s="5" t="s">
        <v>225</v>
      </c>
      <c r="C107" s="12">
        <v>32534</v>
      </c>
      <c r="D107" s="19"/>
      <c r="E107" s="12">
        <v>32534</v>
      </c>
      <c r="F107" s="13">
        <v>104</v>
      </c>
      <c r="G107" s="12">
        <v>312.82692307692298</v>
      </c>
      <c r="H107" s="12">
        <v>66752</v>
      </c>
      <c r="I107" s="14">
        <v>0.48738614573346101</v>
      </c>
      <c r="J107" s="15">
        <v>-34218</v>
      </c>
      <c r="K107" s="12">
        <v>24805</v>
      </c>
      <c r="L107" s="20">
        <v>7729</v>
      </c>
      <c r="M107" s="13">
        <v>83</v>
      </c>
      <c r="N107" s="21">
        <v>21</v>
      </c>
    </row>
    <row r="108" spans="1:14" x14ac:dyDescent="0.25">
      <c r="A108" s="4" t="s">
        <v>226</v>
      </c>
      <c r="B108" s="5" t="s">
        <v>227</v>
      </c>
      <c r="C108" s="6">
        <v>59192</v>
      </c>
      <c r="D108" s="7"/>
      <c r="E108" s="6">
        <v>59192</v>
      </c>
      <c r="F108" s="8">
        <v>196</v>
      </c>
      <c r="G108" s="6">
        <v>302</v>
      </c>
      <c r="H108" s="6">
        <v>97890</v>
      </c>
      <c r="I108" s="9">
        <v>0.60467872101338205</v>
      </c>
      <c r="J108" s="10">
        <v>-38698</v>
      </c>
      <c r="K108" s="6">
        <v>56754</v>
      </c>
      <c r="L108" s="17">
        <v>2438</v>
      </c>
      <c r="M108" s="8">
        <v>204</v>
      </c>
      <c r="N108" s="11">
        <v>-8</v>
      </c>
    </row>
    <row r="109" spans="1:14" x14ac:dyDescent="0.25">
      <c r="A109" s="4" t="s">
        <v>228</v>
      </c>
      <c r="B109" s="5" t="s">
        <v>229</v>
      </c>
      <c r="C109" s="12">
        <v>4656</v>
      </c>
      <c r="D109" s="19"/>
      <c r="E109" s="12">
        <v>4656</v>
      </c>
      <c r="F109" s="13">
        <v>23</v>
      </c>
      <c r="G109" s="12">
        <v>202.434782608696</v>
      </c>
      <c r="H109" s="12">
        <v>13654</v>
      </c>
      <c r="I109" s="14">
        <v>0.34099897465944001</v>
      </c>
      <c r="J109" s="15">
        <v>-8998</v>
      </c>
      <c r="K109" s="12">
        <v>7010</v>
      </c>
      <c r="L109" s="15">
        <v>-2354</v>
      </c>
      <c r="M109" s="13">
        <v>30</v>
      </c>
      <c r="N109" s="16">
        <v>-7</v>
      </c>
    </row>
    <row r="110" spans="1:14" x14ac:dyDescent="0.25">
      <c r="A110" s="4" t="s">
        <v>230</v>
      </c>
      <c r="B110" s="5" t="s">
        <v>231</v>
      </c>
      <c r="C110" s="6">
        <v>570</v>
      </c>
      <c r="D110" s="7"/>
      <c r="E110" s="6">
        <v>570</v>
      </c>
      <c r="F110" s="8">
        <v>4</v>
      </c>
      <c r="G110" s="6">
        <v>142.5</v>
      </c>
      <c r="H110" s="6">
        <v>3921</v>
      </c>
      <c r="I110" s="9">
        <v>0.145371078806427</v>
      </c>
      <c r="J110" s="10">
        <v>-3351</v>
      </c>
      <c r="K110" s="6">
        <v>2361</v>
      </c>
      <c r="L110" s="10">
        <v>-1791</v>
      </c>
      <c r="M110" s="8">
        <v>8</v>
      </c>
      <c r="N110" s="11">
        <v>-4</v>
      </c>
    </row>
    <row r="111" spans="1:14" x14ac:dyDescent="0.25">
      <c r="A111" s="4" t="s">
        <v>232</v>
      </c>
      <c r="B111" s="5" t="s">
        <v>233</v>
      </c>
      <c r="C111" s="12">
        <v>8715</v>
      </c>
      <c r="D111" s="19"/>
      <c r="E111" s="12">
        <v>8715</v>
      </c>
      <c r="F111" s="13">
        <v>18</v>
      </c>
      <c r="G111" s="12">
        <v>484.16666666666703</v>
      </c>
      <c r="H111" s="12">
        <v>9438</v>
      </c>
      <c r="I111" s="14">
        <v>0.92339478703115097</v>
      </c>
      <c r="J111" s="15">
        <v>-723</v>
      </c>
      <c r="K111" s="12">
        <v>9450</v>
      </c>
      <c r="L111" s="15">
        <v>-735</v>
      </c>
      <c r="M111" s="13">
        <v>20</v>
      </c>
      <c r="N111" s="16">
        <v>-2</v>
      </c>
    </row>
    <row r="112" spans="1:14" x14ac:dyDescent="0.25">
      <c r="A112" s="4" t="s">
        <v>234</v>
      </c>
      <c r="B112" s="5" t="s">
        <v>235</v>
      </c>
      <c r="C112" s="6">
        <v>11987</v>
      </c>
      <c r="D112" s="7"/>
      <c r="E112" s="6">
        <v>11987</v>
      </c>
      <c r="F112" s="8">
        <v>59</v>
      </c>
      <c r="G112" s="6">
        <v>203.16949152542401</v>
      </c>
      <c r="H112" s="6">
        <v>27956</v>
      </c>
      <c r="I112" s="9">
        <v>0.42878094147946799</v>
      </c>
      <c r="J112" s="10">
        <v>-15969</v>
      </c>
      <c r="K112" s="6">
        <v>18146</v>
      </c>
      <c r="L112" s="10">
        <v>-6159</v>
      </c>
      <c r="M112" s="8">
        <v>67</v>
      </c>
      <c r="N112" s="11">
        <v>-8</v>
      </c>
    </row>
    <row r="113" spans="1:14" x14ac:dyDescent="0.25">
      <c r="A113" s="4" t="s">
        <v>236</v>
      </c>
      <c r="B113" s="5" t="s">
        <v>237</v>
      </c>
      <c r="C113" s="12">
        <v>39361</v>
      </c>
      <c r="D113" s="19"/>
      <c r="E113" s="12">
        <v>39361</v>
      </c>
      <c r="F113" s="13">
        <v>143</v>
      </c>
      <c r="G113" s="12">
        <v>275.25174825174798</v>
      </c>
      <c r="H113" s="12">
        <v>62683</v>
      </c>
      <c r="I113" s="14">
        <v>0.62793739929486503</v>
      </c>
      <c r="J113" s="15">
        <v>-23322</v>
      </c>
      <c r="K113" s="12">
        <v>57002</v>
      </c>
      <c r="L113" s="15">
        <v>-17641</v>
      </c>
      <c r="M113" s="13">
        <v>171</v>
      </c>
      <c r="N113" s="16">
        <v>-28</v>
      </c>
    </row>
    <row r="114" spans="1:14" x14ac:dyDescent="0.25">
      <c r="A114" s="4" t="s">
        <v>238</v>
      </c>
      <c r="B114" s="5" t="s">
        <v>239</v>
      </c>
      <c r="C114" s="6">
        <v>46002</v>
      </c>
      <c r="D114" s="6">
        <v>210</v>
      </c>
      <c r="E114" s="6">
        <v>46212</v>
      </c>
      <c r="F114" s="8">
        <v>147</v>
      </c>
      <c r="G114" s="6">
        <v>314.36734693877497</v>
      </c>
      <c r="H114" s="6">
        <v>70960</v>
      </c>
      <c r="I114" s="9">
        <v>0.65124013528748603</v>
      </c>
      <c r="J114" s="10">
        <v>-24748</v>
      </c>
      <c r="K114" s="6">
        <v>54370</v>
      </c>
      <c r="L114" s="10">
        <v>-8158</v>
      </c>
      <c r="M114" s="8">
        <v>130</v>
      </c>
      <c r="N114" s="18">
        <v>17</v>
      </c>
    </row>
    <row r="115" spans="1:14" x14ac:dyDescent="0.25">
      <c r="A115" s="4" t="s">
        <v>240</v>
      </c>
      <c r="B115" s="5" t="s">
        <v>241</v>
      </c>
      <c r="C115" s="12">
        <v>10625</v>
      </c>
      <c r="D115" s="19"/>
      <c r="E115" s="12">
        <v>10625</v>
      </c>
      <c r="F115" s="13">
        <v>29</v>
      </c>
      <c r="G115" s="12">
        <v>366.37931034482801</v>
      </c>
      <c r="H115" s="12">
        <v>15932</v>
      </c>
      <c r="I115" s="14">
        <v>0.66689681144865698</v>
      </c>
      <c r="J115" s="15">
        <v>-5307</v>
      </c>
      <c r="K115" s="12">
        <v>5320</v>
      </c>
      <c r="L115" s="20">
        <v>5305</v>
      </c>
      <c r="M115" s="13">
        <v>22</v>
      </c>
      <c r="N115" s="21">
        <v>7</v>
      </c>
    </row>
    <row r="116" spans="1:14" x14ac:dyDescent="0.25">
      <c r="A116" s="4" t="s">
        <v>242</v>
      </c>
      <c r="B116" s="5" t="s">
        <v>243</v>
      </c>
      <c r="C116" s="6">
        <v>6262</v>
      </c>
      <c r="D116" s="7"/>
      <c r="E116" s="6">
        <v>6262</v>
      </c>
      <c r="F116" s="8">
        <v>30</v>
      </c>
      <c r="G116" s="6">
        <v>208.73333333333301</v>
      </c>
      <c r="H116" s="6">
        <v>6750</v>
      </c>
      <c r="I116" s="9">
        <v>0.92770370370370403</v>
      </c>
      <c r="J116" s="10">
        <v>-488</v>
      </c>
      <c r="K116" s="6">
        <v>3145</v>
      </c>
      <c r="L116" s="17">
        <v>3117</v>
      </c>
      <c r="M116" s="8">
        <v>10</v>
      </c>
      <c r="N116" s="18">
        <v>20</v>
      </c>
    </row>
    <row r="117" spans="1:14" x14ac:dyDescent="0.25">
      <c r="A117" s="4" t="s">
        <v>244</v>
      </c>
      <c r="B117" s="5" t="s">
        <v>245</v>
      </c>
      <c r="C117" s="12">
        <v>74937</v>
      </c>
      <c r="D117" s="19"/>
      <c r="E117" s="12">
        <v>74937</v>
      </c>
      <c r="F117" s="13">
        <v>180</v>
      </c>
      <c r="G117" s="12">
        <v>416.316666666667</v>
      </c>
      <c r="H117" s="12">
        <v>76269</v>
      </c>
      <c r="I117" s="14">
        <v>0.98253549935098095</v>
      </c>
      <c r="J117" s="15">
        <v>-1332</v>
      </c>
      <c r="K117" s="12">
        <v>69370</v>
      </c>
      <c r="L117" s="20">
        <v>5567</v>
      </c>
      <c r="M117" s="13">
        <v>164</v>
      </c>
      <c r="N117" s="21">
        <v>16</v>
      </c>
    </row>
    <row r="118" spans="1:14" x14ac:dyDescent="0.25">
      <c r="A118" s="4" t="s">
        <v>246</v>
      </c>
      <c r="B118" s="5" t="s">
        <v>247</v>
      </c>
      <c r="C118" s="6">
        <v>120669</v>
      </c>
      <c r="D118" s="6">
        <v>990</v>
      </c>
      <c r="E118" s="6">
        <v>121659</v>
      </c>
      <c r="F118" s="8">
        <v>255</v>
      </c>
      <c r="G118" s="6">
        <v>477.09411764705902</v>
      </c>
      <c r="H118" s="6">
        <v>92004</v>
      </c>
      <c r="I118" s="9">
        <v>1.3223229424807601</v>
      </c>
      <c r="J118" s="17">
        <v>29655</v>
      </c>
      <c r="K118" s="6">
        <v>87401</v>
      </c>
      <c r="L118" s="17">
        <v>34258</v>
      </c>
      <c r="M118" s="8">
        <v>221</v>
      </c>
      <c r="N118" s="18">
        <v>34</v>
      </c>
    </row>
    <row r="119" spans="1:14" x14ac:dyDescent="0.25">
      <c r="A119" s="4" t="s">
        <v>248</v>
      </c>
      <c r="B119" s="5" t="s">
        <v>249</v>
      </c>
      <c r="C119" s="12">
        <v>84955</v>
      </c>
      <c r="D119" s="12">
        <v>3150</v>
      </c>
      <c r="E119" s="12">
        <v>88105</v>
      </c>
      <c r="F119" s="13">
        <v>218</v>
      </c>
      <c r="G119" s="12">
        <v>404.151376146789</v>
      </c>
      <c r="H119" s="12">
        <v>124882</v>
      </c>
      <c r="I119" s="14">
        <v>0.70550599766179301</v>
      </c>
      <c r="J119" s="15">
        <v>-36777</v>
      </c>
      <c r="K119" s="12">
        <v>102639.91</v>
      </c>
      <c r="L119" s="15">
        <v>-14534.91</v>
      </c>
      <c r="M119" s="13">
        <v>244</v>
      </c>
      <c r="N119" s="16">
        <v>-26</v>
      </c>
    </row>
    <row r="120" spans="1:14" x14ac:dyDescent="0.25">
      <c r="A120" s="4" t="s">
        <v>250</v>
      </c>
      <c r="B120" s="5" t="s">
        <v>251</v>
      </c>
      <c r="C120" s="6">
        <v>40969.910000000003</v>
      </c>
      <c r="D120" s="6">
        <v>300</v>
      </c>
      <c r="E120" s="6">
        <v>41269.910000000003</v>
      </c>
      <c r="F120" s="8">
        <v>176</v>
      </c>
      <c r="G120" s="6">
        <v>234.488125</v>
      </c>
      <c r="H120" s="6">
        <v>63080</v>
      </c>
      <c r="I120" s="9">
        <v>0.65424714648065996</v>
      </c>
      <c r="J120" s="10">
        <v>-21810.09</v>
      </c>
      <c r="K120" s="6">
        <v>36605.870000000003</v>
      </c>
      <c r="L120" s="17">
        <v>4664.04</v>
      </c>
      <c r="M120" s="8">
        <v>154</v>
      </c>
      <c r="N120" s="18">
        <v>22</v>
      </c>
    </row>
    <row r="121" spans="1:14" x14ac:dyDescent="0.25">
      <c r="A121" s="4" t="s">
        <v>252</v>
      </c>
      <c r="B121" s="5" t="s">
        <v>253</v>
      </c>
      <c r="C121" s="12">
        <v>77012.820000000007</v>
      </c>
      <c r="D121" s="19"/>
      <c r="E121" s="12">
        <v>77012.820000000007</v>
      </c>
      <c r="F121" s="13">
        <v>198</v>
      </c>
      <c r="G121" s="12">
        <v>388.95363636363601</v>
      </c>
      <c r="H121" s="12">
        <v>101992</v>
      </c>
      <c r="I121" s="14">
        <v>0.75508686955839699</v>
      </c>
      <c r="J121" s="15">
        <v>-24979.18</v>
      </c>
      <c r="K121" s="12">
        <v>63138</v>
      </c>
      <c r="L121" s="20">
        <v>13874.82</v>
      </c>
      <c r="M121" s="13">
        <v>150</v>
      </c>
      <c r="N121" s="21">
        <v>48</v>
      </c>
    </row>
    <row r="122" spans="1:14" x14ac:dyDescent="0.25">
      <c r="A122" s="4" t="s">
        <v>254</v>
      </c>
      <c r="B122" s="5" t="s">
        <v>255</v>
      </c>
      <c r="C122" s="6">
        <v>5402</v>
      </c>
      <c r="D122" s="6">
        <v>60</v>
      </c>
      <c r="E122" s="6">
        <v>5462</v>
      </c>
      <c r="F122" s="8">
        <v>27</v>
      </c>
      <c r="G122" s="6">
        <v>202.29629629629599</v>
      </c>
      <c r="H122" s="6">
        <v>12895</v>
      </c>
      <c r="I122" s="9">
        <v>0.423575029081039</v>
      </c>
      <c r="J122" s="10">
        <v>-7433</v>
      </c>
      <c r="K122" s="6">
        <v>5480</v>
      </c>
      <c r="L122" s="10">
        <v>-18</v>
      </c>
      <c r="M122" s="8">
        <v>30</v>
      </c>
      <c r="N122" s="11">
        <v>-3</v>
      </c>
    </row>
    <row r="123" spans="1:14" x14ac:dyDescent="0.25">
      <c r="A123" s="4" t="s">
        <v>256</v>
      </c>
      <c r="B123" s="5" t="s">
        <v>257</v>
      </c>
      <c r="C123" s="12">
        <v>9005</v>
      </c>
      <c r="D123" s="19"/>
      <c r="E123" s="12">
        <v>9005</v>
      </c>
      <c r="F123" s="13">
        <v>25</v>
      </c>
      <c r="G123" s="12">
        <v>360.2</v>
      </c>
      <c r="H123" s="12">
        <v>15227</v>
      </c>
      <c r="I123" s="14">
        <v>0.59138372627569402</v>
      </c>
      <c r="J123" s="15">
        <v>-6222</v>
      </c>
      <c r="K123" s="12">
        <v>7835</v>
      </c>
      <c r="L123" s="20">
        <v>1170</v>
      </c>
      <c r="M123" s="13">
        <v>21</v>
      </c>
      <c r="N123" s="21">
        <v>4</v>
      </c>
    </row>
    <row r="124" spans="1:14" x14ac:dyDescent="0.25">
      <c r="A124" s="4" t="s">
        <v>258</v>
      </c>
      <c r="B124" s="5" t="s">
        <v>259</v>
      </c>
      <c r="C124" s="6">
        <v>14030</v>
      </c>
      <c r="D124" s="6">
        <v>120</v>
      </c>
      <c r="E124" s="6">
        <v>14150</v>
      </c>
      <c r="F124" s="8">
        <v>49</v>
      </c>
      <c r="G124" s="6">
        <v>288.77551020408202</v>
      </c>
      <c r="H124" s="6">
        <v>31290</v>
      </c>
      <c r="I124" s="9">
        <v>0.452221156919143</v>
      </c>
      <c r="J124" s="10">
        <v>-17140</v>
      </c>
      <c r="K124" s="6">
        <v>18205</v>
      </c>
      <c r="L124" s="10">
        <v>-4055</v>
      </c>
      <c r="M124" s="8">
        <v>56</v>
      </c>
      <c r="N124" s="11">
        <v>-7</v>
      </c>
    </row>
    <row r="125" spans="1:14" x14ac:dyDescent="0.25">
      <c r="A125" s="4" t="s">
        <v>260</v>
      </c>
      <c r="B125" s="5" t="s">
        <v>261</v>
      </c>
      <c r="C125" s="12">
        <v>56103.58</v>
      </c>
      <c r="D125" s="12">
        <v>1020</v>
      </c>
      <c r="E125" s="12">
        <v>57123.58</v>
      </c>
      <c r="F125" s="13">
        <v>173</v>
      </c>
      <c r="G125" s="12">
        <v>330.19410404624301</v>
      </c>
      <c r="H125" s="12">
        <v>74354</v>
      </c>
      <c r="I125" s="14">
        <v>0.76826505635204601</v>
      </c>
      <c r="J125" s="15">
        <v>-17230.419999999998</v>
      </c>
      <c r="K125" s="12">
        <v>56811.5</v>
      </c>
      <c r="L125" s="20">
        <v>312.08</v>
      </c>
      <c r="M125" s="13">
        <v>224</v>
      </c>
      <c r="N125" s="16">
        <v>-51</v>
      </c>
    </row>
    <row r="126" spans="1:14" x14ac:dyDescent="0.25">
      <c r="A126" s="4" t="s">
        <v>262</v>
      </c>
      <c r="B126" s="5" t="s">
        <v>263</v>
      </c>
      <c r="C126" s="6">
        <v>125283</v>
      </c>
      <c r="D126" s="6">
        <v>900</v>
      </c>
      <c r="E126" s="6">
        <v>126183</v>
      </c>
      <c r="F126" s="8">
        <v>351</v>
      </c>
      <c r="G126" s="6">
        <v>359.49572649572701</v>
      </c>
      <c r="H126" s="6">
        <v>104773</v>
      </c>
      <c r="I126" s="9">
        <v>1.2043465396619399</v>
      </c>
      <c r="J126" s="17">
        <v>21410</v>
      </c>
      <c r="K126" s="6">
        <v>107723</v>
      </c>
      <c r="L126" s="17">
        <v>18460</v>
      </c>
      <c r="M126" s="8">
        <v>309</v>
      </c>
      <c r="N126" s="18">
        <v>42</v>
      </c>
    </row>
    <row r="127" spans="1:14" x14ac:dyDescent="0.25">
      <c r="A127" s="4" t="s">
        <v>264</v>
      </c>
      <c r="B127" s="5" t="s">
        <v>265</v>
      </c>
      <c r="C127" s="12">
        <v>35951</v>
      </c>
      <c r="D127" s="19"/>
      <c r="E127" s="12">
        <v>35951</v>
      </c>
      <c r="F127" s="13">
        <v>106</v>
      </c>
      <c r="G127" s="12">
        <v>339.16037735849102</v>
      </c>
      <c r="H127" s="12">
        <v>26928</v>
      </c>
      <c r="I127" s="14">
        <v>1.3350787284610801</v>
      </c>
      <c r="J127" s="20">
        <v>9023</v>
      </c>
      <c r="K127" s="12">
        <v>29790</v>
      </c>
      <c r="L127" s="20">
        <v>6161</v>
      </c>
      <c r="M127" s="13">
        <v>68</v>
      </c>
      <c r="N127" s="21">
        <v>38</v>
      </c>
    </row>
    <row r="128" spans="1:14" x14ac:dyDescent="0.25">
      <c r="A128" s="4" t="s">
        <v>266</v>
      </c>
      <c r="B128" s="5" t="s">
        <v>267</v>
      </c>
      <c r="C128" s="6">
        <v>22351.34</v>
      </c>
      <c r="D128" s="6">
        <v>60</v>
      </c>
      <c r="E128" s="6">
        <v>22411.34</v>
      </c>
      <c r="F128" s="8">
        <v>107</v>
      </c>
      <c r="G128" s="6">
        <v>209.451775700935</v>
      </c>
      <c r="H128" s="6">
        <v>47883</v>
      </c>
      <c r="I128" s="9">
        <v>0.46804377336424202</v>
      </c>
      <c r="J128" s="10">
        <v>-25471.66</v>
      </c>
      <c r="K128" s="6">
        <v>21750</v>
      </c>
      <c r="L128" s="17">
        <v>661.34</v>
      </c>
      <c r="M128" s="8">
        <v>111</v>
      </c>
      <c r="N128" s="11">
        <v>-4</v>
      </c>
    </row>
    <row r="129" spans="1:14" x14ac:dyDescent="0.25">
      <c r="A129" s="4" t="s">
        <v>268</v>
      </c>
      <c r="B129" s="5" t="s">
        <v>269</v>
      </c>
      <c r="C129" s="12">
        <v>145660</v>
      </c>
      <c r="D129" s="12">
        <v>330</v>
      </c>
      <c r="E129" s="12">
        <v>145990</v>
      </c>
      <c r="F129" s="13">
        <v>321</v>
      </c>
      <c r="G129" s="12">
        <v>454.79750778816202</v>
      </c>
      <c r="H129" s="12">
        <v>151476</v>
      </c>
      <c r="I129" s="14">
        <v>0.96378304153793304</v>
      </c>
      <c r="J129" s="15">
        <v>-5486</v>
      </c>
      <c r="K129" s="12">
        <v>173420.96</v>
      </c>
      <c r="L129" s="15">
        <v>-27430.959999999999</v>
      </c>
      <c r="M129" s="13">
        <v>320</v>
      </c>
      <c r="N129" s="21">
        <v>1</v>
      </c>
    </row>
    <row r="130" spans="1:14" x14ac:dyDescent="0.25">
      <c r="A130" s="4" t="s">
        <v>270</v>
      </c>
      <c r="B130" s="5" t="s">
        <v>271</v>
      </c>
      <c r="C130" s="6">
        <v>137467.73000000001</v>
      </c>
      <c r="D130" s="6">
        <v>150</v>
      </c>
      <c r="E130" s="6">
        <v>137617.73000000001</v>
      </c>
      <c r="F130" s="8">
        <v>182</v>
      </c>
      <c r="G130" s="6">
        <v>756.14137362637405</v>
      </c>
      <c r="H130" s="6">
        <v>130188</v>
      </c>
      <c r="I130" s="9">
        <v>1.05706923833226</v>
      </c>
      <c r="J130" s="17">
        <v>7429.73</v>
      </c>
      <c r="K130" s="6">
        <v>179992.3</v>
      </c>
      <c r="L130" s="10">
        <v>-42374.57</v>
      </c>
      <c r="M130" s="8">
        <v>215</v>
      </c>
      <c r="N130" s="11">
        <v>-33</v>
      </c>
    </row>
    <row r="131" spans="1:14" x14ac:dyDescent="0.25">
      <c r="A131" s="4" t="s">
        <v>272</v>
      </c>
      <c r="B131" s="5" t="s">
        <v>273</v>
      </c>
      <c r="C131" s="12">
        <v>72318.899999999994</v>
      </c>
      <c r="D131" s="12">
        <v>450</v>
      </c>
      <c r="E131" s="12">
        <v>72768.899999999994</v>
      </c>
      <c r="F131" s="13">
        <v>153</v>
      </c>
      <c r="G131" s="12">
        <v>475.61372549019597</v>
      </c>
      <c r="H131" s="12">
        <v>104909</v>
      </c>
      <c r="I131" s="14">
        <v>0.69363829604704996</v>
      </c>
      <c r="J131" s="15">
        <v>-32140.1</v>
      </c>
      <c r="K131" s="12">
        <v>108790</v>
      </c>
      <c r="L131" s="15">
        <v>-36021.1</v>
      </c>
      <c r="M131" s="13">
        <v>206</v>
      </c>
      <c r="N131" s="16">
        <v>-53</v>
      </c>
    </row>
    <row r="132" spans="1:14" x14ac:dyDescent="0.25">
      <c r="A132" s="4" t="s">
        <v>274</v>
      </c>
      <c r="B132" s="5" t="s">
        <v>275</v>
      </c>
      <c r="C132" s="6">
        <v>349064.69</v>
      </c>
      <c r="D132" s="7"/>
      <c r="E132" s="6">
        <v>349064.69</v>
      </c>
      <c r="F132" s="8">
        <v>376</v>
      </c>
      <c r="G132" s="6">
        <v>928.36353723404295</v>
      </c>
      <c r="H132" s="6">
        <v>200749</v>
      </c>
      <c r="I132" s="9">
        <v>1.73881160055592</v>
      </c>
      <c r="J132" s="17">
        <v>148315.69</v>
      </c>
      <c r="K132" s="6">
        <v>327132.74</v>
      </c>
      <c r="L132" s="17">
        <v>21931.95</v>
      </c>
      <c r="M132" s="8">
        <v>441</v>
      </c>
      <c r="N132" s="11">
        <v>-65</v>
      </c>
    </row>
    <row r="133" spans="1:14" x14ac:dyDescent="0.25">
      <c r="A133" s="4" t="s">
        <v>276</v>
      </c>
      <c r="B133" s="5" t="s">
        <v>277</v>
      </c>
      <c r="C133" s="12">
        <v>180449</v>
      </c>
      <c r="D133" s="19"/>
      <c r="E133" s="12">
        <v>180449</v>
      </c>
      <c r="F133" s="13">
        <v>314</v>
      </c>
      <c r="G133" s="12">
        <v>574.67834394904503</v>
      </c>
      <c r="H133" s="12">
        <v>158962</v>
      </c>
      <c r="I133" s="14">
        <v>1.1351706697198101</v>
      </c>
      <c r="J133" s="20">
        <v>21487</v>
      </c>
      <c r="K133" s="12">
        <v>177365.9</v>
      </c>
      <c r="L133" s="20">
        <v>3083.1</v>
      </c>
      <c r="M133" s="13">
        <v>292</v>
      </c>
      <c r="N133" s="21">
        <v>22</v>
      </c>
    </row>
    <row r="134" spans="1:14" x14ac:dyDescent="0.25">
      <c r="A134" s="4" t="s">
        <v>278</v>
      </c>
      <c r="B134" s="5" t="s">
        <v>279</v>
      </c>
      <c r="C134" s="6">
        <v>200217.98</v>
      </c>
      <c r="D134" s="6">
        <v>2580</v>
      </c>
      <c r="E134" s="6">
        <v>202797.98</v>
      </c>
      <c r="F134" s="8">
        <v>303</v>
      </c>
      <c r="G134" s="6">
        <v>669.30026402640306</v>
      </c>
      <c r="H134" s="6">
        <v>161770</v>
      </c>
      <c r="I134" s="9">
        <v>1.2536192124621399</v>
      </c>
      <c r="J134" s="17">
        <v>41027.980000000003</v>
      </c>
      <c r="K134" s="6">
        <v>219175</v>
      </c>
      <c r="L134" s="10">
        <v>-16377.02</v>
      </c>
      <c r="M134" s="8">
        <v>302</v>
      </c>
      <c r="N134" s="18">
        <v>1</v>
      </c>
    </row>
    <row r="135" spans="1:14" x14ac:dyDescent="0.25">
      <c r="A135" s="4" t="s">
        <v>280</v>
      </c>
      <c r="B135" s="5" t="s">
        <v>281</v>
      </c>
      <c r="C135" s="12">
        <v>87496.01</v>
      </c>
      <c r="D135" s="19"/>
      <c r="E135" s="12">
        <v>87496.01</v>
      </c>
      <c r="F135" s="13">
        <v>148</v>
      </c>
      <c r="G135" s="12">
        <v>591.189256756757</v>
      </c>
      <c r="H135" s="12">
        <v>66260</v>
      </c>
      <c r="I135" s="14">
        <v>1.3204951705403001</v>
      </c>
      <c r="J135" s="20">
        <v>21236.01</v>
      </c>
      <c r="K135" s="12">
        <v>80255</v>
      </c>
      <c r="L135" s="20">
        <v>7241.01</v>
      </c>
      <c r="M135" s="13">
        <v>151</v>
      </c>
      <c r="N135" s="16">
        <v>-3</v>
      </c>
    </row>
    <row r="136" spans="1:14" x14ac:dyDescent="0.25">
      <c r="A136" s="4" t="s">
        <v>282</v>
      </c>
      <c r="B136" s="5" t="s">
        <v>283</v>
      </c>
      <c r="C136" s="6">
        <v>137061.64000000001</v>
      </c>
      <c r="D136" s="6">
        <v>600</v>
      </c>
      <c r="E136" s="6">
        <v>137661.64000000001</v>
      </c>
      <c r="F136" s="8">
        <v>258</v>
      </c>
      <c r="G136" s="6">
        <v>533.572248062016</v>
      </c>
      <c r="H136" s="6">
        <v>113725</v>
      </c>
      <c r="I136" s="9">
        <v>1.2104782589580101</v>
      </c>
      <c r="J136" s="17">
        <v>23936.639999999999</v>
      </c>
      <c r="K136" s="6">
        <v>133986.68</v>
      </c>
      <c r="L136" s="17">
        <v>3674.96</v>
      </c>
      <c r="M136" s="8">
        <v>241</v>
      </c>
      <c r="N136" s="18">
        <v>17</v>
      </c>
    </row>
    <row r="137" spans="1:14" x14ac:dyDescent="0.25">
      <c r="A137" s="4" t="s">
        <v>284</v>
      </c>
      <c r="B137" s="5" t="s">
        <v>285</v>
      </c>
      <c r="C137" s="12">
        <v>71487</v>
      </c>
      <c r="D137" s="19"/>
      <c r="E137" s="12">
        <v>71487</v>
      </c>
      <c r="F137" s="13">
        <v>143</v>
      </c>
      <c r="G137" s="12">
        <v>499.90909090909099</v>
      </c>
      <c r="H137" s="12">
        <v>98722</v>
      </c>
      <c r="I137" s="14">
        <v>0.72412430866473498</v>
      </c>
      <c r="J137" s="15">
        <v>-27235</v>
      </c>
      <c r="K137" s="12">
        <v>58560</v>
      </c>
      <c r="L137" s="20">
        <v>12927</v>
      </c>
      <c r="M137" s="13">
        <v>110</v>
      </c>
      <c r="N137" s="21">
        <v>33</v>
      </c>
    </row>
    <row r="138" spans="1:14" x14ac:dyDescent="0.25">
      <c r="A138" s="4" t="s">
        <v>286</v>
      </c>
      <c r="B138" s="5" t="s">
        <v>287</v>
      </c>
      <c r="C138" s="6">
        <v>67921</v>
      </c>
      <c r="D138" s="6">
        <v>300</v>
      </c>
      <c r="E138" s="6">
        <v>68221</v>
      </c>
      <c r="F138" s="8">
        <v>120</v>
      </c>
      <c r="G138" s="6">
        <v>568.50833333333298</v>
      </c>
      <c r="H138" s="6">
        <v>64450</v>
      </c>
      <c r="I138" s="9">
        <v>1.0585104732350701</v>
      </c>
      <c r="J138" s="17">
        <v>3771</v>
      </c>
      <c r="K138" s="6">
        <v>78274</v>
      </c>
      <c r="L138" s="10">
        <v>-10053</v>
      </c>
      <c r="M138" s="8">
        <v>167</v>
      </c>
      <c r="N138" s="11">
        <v>-47</v>
      </c>
    </row>
    <row r="139" spans="1:14" x14ac:dyDescent="0.25">
      <c r="A139" s="4" t="s">
        <v>288</v>
      </c>
      <c r="B139" s="5" t="s">
        <v>289</v>
      </c>
      <c r="C139" s="12">
        <v>134685.66</v>
      </c>
      <c r="D139" s="12">
        <v>900</v>
      </c>
      <c r="E139" s="12">
        <v>135585.66</v>
      </c>
      <c r="F139" s="13">
        <v>256</v>
      </c>
      <c r="G139" s="12">
        <v>529.63148437500001</v>
      </c>
      <c r="H139" s="12">
        <v>0</v>
      </c>
      <c r="I139" s="19"/>
      <c r="J139" s="20">
        <v>135585.66</v>
      </c>
      <c r="K139" s="12">
        <v>323095.24</v>
      </c>
      <c r="L139" s="15">
        <v>-187509.58</v>
      </c>
      <c r="M139" s="13">
        <v>425</v>
      </c>
      <c r="N139" s="16">
        <v>-169</v>
      </c>
    </row>
    <row r="140" spans="1:14" x14ac:dyDescent="0.25">
      <c r="A140" s="22"/>
      <c r="B140" s="22"/>
      <c r="C140" s="6">
        <v>6672988.4199999999</v>
      </c>
      <c r="D140" s="6">
        <v>38200</v>
      </c>
      <c r="E140" s="23">
        <v>6711188.4199999999</v>
      </c>
      <c r="F140" s="8">
        <v>13782</v>
      </c>
      <c r="G140" s="6">
        <v>486.95315774198201</v>
      </c>
      <c r="H140" s="6">
        <v>7465061</v>
      </c>
      <c r="I140" s="9">
        <v>0.89901320565230503</v>
      </c>
      <c r="J140" s="10">
        <v>-753872.58</v>
      </c>
      <c r="K140" s="6">
        <v>7739947.6900000004</v>
      </c>
      <c r="L140" s="10">
        <v>-1028759.27</v>
      </c>
      <c r="M140" s="8">
        <v>14576</v>
      </c>
      <c r="N140" s="11">
        <v>-794</v>
      </c>
    </row>
  </sheetData>
  <mergeCells count="1">
    <mergeCell ref="A140:B140"/>
  </mergeCells>
  <pageMargins left="0.7" right="0.7" top="0.75" bottom="0.75" header="0.45" footer="0.45"/>
  <pageSetup paperSize="9" orientation="portrait"/>
  <headerFooter>
    <oddHeader>&amp;L&amp;20 2026 Parish Performance&amp;R&amp;D</oddHeader>
    <oddFooter>&amp;RPage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2026 Parish Performance</vt:lpstr>
      <vt:lpstr>'1. 2026 Parish Performance'!Print_Titles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Maribeth Harper</dc:creator>
  <cp:lastModifiedBy>Maribeth Harper</cp:lastModifiedBy>
  <dcterms:created xsi:type="dcterms:W3CDTF">2026-07-13T12:23:00Z</dcterms:created>
  <dcterms:modified xsi:type="dcterms:W3CDTF">2026-07-13T12:32:20Z</dcterms:modified>
</cp:coreProperties>
</file>