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in.kinman\Downloads\"/>
    </mc:Choice>
  </mc:AlternateContent>
  <bookViews>
    <workbookView xWindow="0" yWindow="0" windowWidth="20490" windowHeight="7620"/>
  </bookViews>
  <sheets>
    <sheet name="project sources and uses" sheetId="1" r:id="rId1"/>
    <sheet name="Operations Support of Loan" sheetId="2" r:id="rId2"/>
  </sheets>
  <calcPr calcId="162913"/>
</workbook>
</file>

<file path=xl/calcChain.xml><?xml version="1.0" encoding="utf-8"?>
<calcChain xmlns="http://schemas.openxmlformats.org/spreadsheetml/2006/main">
  <c r="K46" i="1" l="1"/>
  <c r="J46" i="1"/>
  <c r="I46" i="1"/>
  <c r="G46" i="1"/>
  <c r="E46" i="1"/>
  <c r="D46" i="1"/>
  <c r="B46" i="1"/>
  <c r="N40" i="1"/>
  <c r="M40" i="1"/>
  <c r="L40" i="1"/>
  <c r="D27" i="1"/>
  <c r="G16" i="1"/>
  <c r="E16" i="1"/>
  <c r="D16" i="1"/>
  <c r="B16" i="1"/>
  <c r="B17" i="1" s="1"/>
  <c r="L13" i="1"/>
  <c r="L14" i="1" l="1"/>
  <c r="L15" i="1" s="1"/>
</calcChain>
</file>

<file path=xl/comments1.xml><?xml version="1.0" encoding="utf-8"?>
<comments xmlns="http://schemas.openxmlformats.org/spreadsheetml/2006/main">
  <authors>
    <author/>
  </authors>
  <commentList>
    <comment ref="L15" authorId="0" shapeId="0">
      <text>
        <r>
          <rPr>
            <sz val="10"/>
            <color rgb="FF000000"/>
            <rFont val="Arial"/>
          </rPr>
          <t xml:space="preserve">should be zero
</t>
        </r>
      </text>
    </comment>
  </commentList>
</comments>
</file>

<file path=xl/sharedStrings.xml><?xml version="1.0" encoding="utf-8"?>
<sst xmlns="http://schemas.openxmlformats.org/spreadsheetml/2006/main" count="63" uniqueCount="56">
  <si>
    <t>Archdiocese of Baltimore</t>
  </si>
  <si>
    <t>St. James Boonsboro Parish ~ Renovations Capital Project</t>
  </si>
  <si>
    <t>CapEx Budget ~ Sources and Uses Projection</t>
  </si>
  <si>
    <t>as of August 24, 2020</t>
  </si>
  <si>
    <t>Project Costs</t>
  </si>
  <si>
    <t>Actual or Estimated</t>
  </si>
  <si>
    <t>Prior to Construction</t>
  </si>
  <si>
    <t>Construction Period Payments</t>
  </si>
  <si>
    <t>Total Payments</t>
  </si>
  <si>
    <t>Future Cash Outlays</t>
  </si>
  <si>
    <t>Sources:</t>
  </si>
  <si>
    <t>Actual + Projected</t>
  </si>
  <si>
    <t>Land &amp; plat fees</t>
  </si>
  <si>
    <t>Beginning Capital Funds Balance</t>
  </si>
  <si>
    <t>Architecture &amp; Engineering</t>
  </si>
  <si>
    <t>Planned Use of Unrestricted Cash</t>
  </si>
  <si>
    <t>Permits &amp; fees</t>
  </si>
  <si>
    <t>Add: pledges receivable</t>
  </si>
  <si>
    <t>Other - 5% escalation/AOB Capital Campaign Fee</t>
  </si>
  <si>
    <t>Add: Borrowings from AOB</t>
  </si>
  <si>
    <t>Construction costs - Arch &amp; Engin, B &amp; M</t>
  </si>
  <si>
    <t>F &amp; E</t>
  </si>
  <si>
    <t>Total Construction Costs</t>
  </si>
  <si>
    <t>Contingency</t>
  </si>
  <si>
    <t>MAX financing @ 35% of costs</t>
  </si>
  <si>
    <t>Cash On Hand</t>
  </si>
  <si>
    <t>Pledge Redemptions during Construction</t>
  </si>
  <si>
    <t>Pledge Redemptions post Construction</t>
  </si>
  <si>
    <t>Anticipated Borrowing Not to exceed 35% of TPC</t>
  </si>
  <si>
    <t>Construction Period + Payment Period</t>
  </si>
  <si>
    <t>Projected Cash balances</t>
  </si>
  <si>
    <t>Pre-Construction Start Month</t>
  </si>
  <si>
    <t>October</t>
  </si>
  <si>
    <t>November</t>
  </si>
  <si>
    <t>December</t>
  </si>
  <si>
    <t>January</t>
  </si>
  <si>
    <t>February</t>
  </si>
  <si>
    <t>March</t>
  </si>
  <si>
    <t>Beginning balances</t>
  </si>
  <si>
    <t>Add: pledges collected during construction, net of 8%</t>
  </si>
  <si>
    <t>Add: pledges collected post construction, net of 8%</t>
  </si>
  <si>
    <t>Add: Estimated new pledges, net of 8%</t>
  </si>
  <si>
    <t>Total Cash on Hand prior to Paydowns</t>
  </si>
  <si>
    <t>Sources &amp; Uses of Funds</t>
  </si>
  <si>
    <t>Total</t>
  </si>
  <si>
    <t>YTD % of completion</t>
  </si>
  <si>
    <t>Monthly % of completion</t>
  </si>
  <si>
    <t>Estimated Monthly Construction Costs</t>
  </si>
  <si>
    <t>Beginning Balances</t>
  </si>
  <si>
    <t>Planned Use of Parish Unrestricted Cash</t>
  </si>
  <si>
    <t>Pledges receivable</t>
  </si>
  <si>
    <t>Borrowings from AOB</t>
  </si>
  <si>
    <t>Remaining Total Cash</t>
  </si>
  <si>
    <t>__________________ Parish ~ _____________ Capital Project</t>
  </si>
  <si>
    <t>CapEx Budget ~ Projected Operations Loan Support</t>
  </si>
  <si>
    <t>as of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</si>
</sst>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9">
    <font>
      <sz val="10"/>
      <color rgb="FF000000"/>
      <name val="Arial"/>
    </font>
    <font>
      <b/>
      <sz val="10"/>
      <color rgb="FFFFFFFF"/>
      <name val="Merriweather"/>
    </font>
    <font>
      <sz val="10"/>
      <color theme="1"/>
      <name val="Merriweather"/>
    </font>
    <font>
      <b/>
      <sz val="10"/>
      <color rgb="FF000000"/>
      <name val="Merriweather"/>
    </font>
    <font>
      <b/>
      <sz val="10"/>
      <color theme="1"/>
      <name val="Merriweather"/>
    </font>
    <font>
      <sz val="10"/>
      <color rgb="FF000000"/>
      <name val="Merriweather"/>
    </font>
    <font>
      <sz val="10"/>
      <name val="Merriweather"/>
    </font>
    <font>
      <sz val="10"/>
      <name val="Arial"/>
    </font>
    <font>
      <b/>
      <sz val="10"/>
      <name val="Merriweather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/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Alignment="1"/>
    <xf numFmtId="164" fontId="6" fillId="0" borderId="0" xfId="0" applyNumberFormat="1" applyFont="1"/>
    <xf numFmtId="0" fontId="5" fillId="0" borderId="0" xfId="0" applyFont="1" applyAlignment="1">
      <alignment horizontal="left"/>
    </xf>
    <xf numFmtId="164" fontId="6" fillId="0" borderId="0" xfId="0" applyNumberFormat="1" applyFont="1" applyAlignment="1"/>
    <xf numFmtId="164" fontId="2" fillId="0" borderId="0" xfId="0" applyNumberFormat="1" applyFont="1" applyAlignment="1"/>
    <xf numFmtId="164" fontId="6" fillId="0" borderId="1" xfId="0" applyNumberFormat="1" applyFont="1" applyBorder="1" applyAlignment="1"/>
    <xf numFmtId="164" fontId="2" fillId="0" borderId="1" xfId="0" applyNumberFormat="1" applyFont="1" applyBorder="1"/>
    <xf numFmtId="164" fontId="6" fillId="0" borderId="1" xfId="0" applyNumberFormat="1" applyFont="1" applyBorder="1"/>
    <xf numFmtId="164" fontId="2" fillId="0" borderId="2" xfId="0" applyNumberFormat="1" applyFont="1" applyBorder="1"/>
    <xf numFmtId="0" fontId="5" fillId="0" borderId="0" xfId="0" applyFont="1" applyAlignment="1"/>
    <xf numFmtId="0" fontId="6" fillId="0" borderId="0" xfId="0" applyFont="1"/>
    <xf numFmtId="164" fontId="6" fillId="0" borderId="2" xfId="0" applyNumberFormat="1" applyFont="1" applyBorder="1"/>
    <xf numFmtId="0" fontId="6" fillId="0" borderId="0" xfId="0" applyFont="1" applyAlignment="1"/>
    <xf numFmtId="0" fontId="5" fillId="3" borderId="0" xfId="0" applyFont="1" applyFill="1" applyAlignment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/>
    <xf numFmtId="164" fontId="8" fillId="3" borderId="1" xfId="0" applyNumberFormat="1" applyFont="1" applyFill="1" applyBorder="1" applyAlignment="1"/>
    <xf numFmtId="0" fontId="4" fillId="3" borderId="0" xfId="0" applyFont="1" applyFill="1"/>
    <xf numFmtId="0" fontId="8" fillId="3" borderId="1" xfId="0" applyFont="1" applyFill="1" applyBorder="1" applyAlignment="1"/>
    <xf numFmtId="10" fontId="6" fillId="0" borderId="0" xfId="0" applyNumberFormat="1" applyFont="1" applyAlignment="1"/>
    <xf numFmtId="10" fontId="6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4" fillId="3" borderId="3" xfId="0" applyFont="1" applyFill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topLeftCell="A8" workbookViewId="0">
      <selection activeCell="I19" sqref="I19"/>
    </sheetView>
  </sheetViews>
  <sheetFormatPr defaultColWidth="14.42578125" defaultRowHeight="15.75" customHeight="1"/>
  <cols>
    <col min="1" max="1" width="50.85546875" customWidth="1"/>
    <col min="2" max="2" width="18" customWidth="1"/>
    <col min="3" max="3" width="2.42578125" customWidth="1"/>
    <col min="6" max="6" width="2.7109375" customWidth="1"/>
    <col min="8" max="8" width="3.140625" customWidth="1"/>
    <col min="11" max="11" width="31.85546875" customWidth="1"/>
  </cols>
  <sheetData>
    <row r="1" spans="1:26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2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3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" t="s">
        <v>4</v>
      </c>
      <c r="B8" s="6" t="s">
        <v>5</v>
      </c>
      <c r="C8" s="7"/>
      <c r="D8" s="6" t="s">
        <v>6</v>
      </c>
      <c r="E8" s="6" t="s">
        <v>7</v>
      </c>
      <c r="F8" s="6"/>
      <c r="G8" s="6" t="s">
        <v>8</v>
      </c>
      <c r="H8" s="7"/>
      <c r="I8" s="6" t="s">
        <v>9</v>
      </c>
      <c r="J8" s="8"/>
      <c r="K8" s="5" t="s">
        <v>10</v>
      </c>
      <c r="L8" s="9" t="s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1"/>
      <c r="K9" s="12" t="s">
        <v>13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0" t="s">
        <v>14</v>
      </c>
      <c r="B10" s="13"/>
      <c r="C10" s="11"/>
      <c r="D10" s="13"/>
      <c r="E10" s="11"/>
      <c r="F10" s="11"/>
      <c r="G10" s="11"/>
      <c r="H10" s="11"/>
      <c r="I10" s="11"/>
      <c r="J10" s="1"/>
      <c r="K10" s="10" t="s">
        <v>15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0" t="s">
        <v>16</v>
      </c>
      <c r="B11" s="13"/>
      <c r="C11" s="11"/>
      <c r="D11" s="11"/>
      <c r="E11" s="13"/>
      <c r="F11" s="11"/>
      <c r="G11" s="11"/>
      <c r="H11" s="11"/>
      <c r="I11" s="11"/>
      <c r="J11" s="1"/>
      <c r="K11" s="10" t="s">
        <v>17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0" t="s">
        <v>18</v>
      </c>
      <c r="B12" s="13"/>
      <c r="C12" s="11"/>
      <c r="D12" s="13"/>
      <c r="E12" s="11"/>
      <c r="F12" s="11"/>
      <c r="G12" s="11"/>
      <c r="H12" s="11"/>
      <c r="I12" s="11"/>
      <c r="J12" s="1"/>
      <c r="K12" s="10" t="s">
        <v>19</v>
      </c>
      <c r="L12" s="15"/>
      <c r="M12" s="1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0" t="s">
        <v>20</v>
      </c>
      <c r="B13" s="13"/>
      <c r="C13" s="11"/>
      <c r="D13" s="11"/>
      <c r="E13" s="13"/>
      <c r="F13" s="11"/>
      <c r="G13" s="11"/>
      <c r="H13" s="11"/>
      <c r="I13" s="11"/>
      <c r="J13" s="1"/>
      <c r="L13" s="2">
        <f>SUM(L9:L12)</f>
        <v>0</v>
      </c>
      <c r="M13" s="1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0" t="s">
        <v>21</v>
      </c>
      <c r="B14" s="13"/>
      <c r="C14" s="11"/>
      <c r="D14" s="11"/>
      <c r="E14" s="13"/>
      <c r="F14" s="11"/>
      <c r="G14" s="11"/>
      <c r="H14" s="11"/>
      <c r="I14" s="11"/>
      <c r="J14" s="1"/>
      <c r="K14" s="10" t="s">
        <v>22</v>
      </c>
      <c r="L14" s="16">
        <f>B16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0" t="s">
        <v>23</v>
      </c>
      <c r="B15" s="15"/>
      <c r="C15" s="11"/>
      <c r="D15" s="17"/>
      <c r="E15" s="15"/>
      <c r="F15" s="11"/>
      <c r="G15" s="17"/>
      <c r="H15" s="11"/>
      <c r="I15" s="17"/>
      <c r="J15" s="1"/>
      <c r="L15" s="18">
        <f>L13-L14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9"/>
      <c r="B16" s="18">
        <f>SUM(B10:B15)</f>
        <v>0</v>
      </c>
      <c r="C16" s="11"/>
      <c r="D16" s="18">
        <f t="shared" ref="D16:E16" si="0">SUM(D10:D15)</f>
        <v>0</v>
      </c>
      <c r="E16" s="18">
        <f t="shared" si="0"/>
        <v>0</v>
      </c>
      <c r="F16" s="11"/>
      <c r="G16" s="18">
        <f>SUM(G10:G15)</f>
        <v>0</v>
      </c>
      <c r="H16" s="11"/>
      <c r="I16" s="11"/>
      <c r="J16" s="1"/>
      <c r="K16" s="1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0" t="s">
        <v>24</v>
      </c>
      <c r="B17" s="18">
        <f>B16*0.35</f>
        <v>0</v>
      </c>
      <c r="C17" s="11"/>
      <c r="D17" s="11"/>
      <c r="E17" s="11"/>
      <c r="F17" s="11"/>
      <c r="G17" s="11"/>
      <c r="H17" s="11"/>
      <c r="I17" s="11"/>
      <c r="J17" s="1"/>
      <c r="K17" s="1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1"/>
      <c r="C18" s="11"/>
      <c r="D18" s="11"/>
      <c r="E18" s="11"/>
      <c r="F18" s="11"/>
      <c r="G18" s="11"/>
      <c r="H18" s="11"/>
      <c r="I18" s="11"/>
      <c r="J18" s="1"/>
      <c r="K18" s="1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" t="s">
        <v>25</v>
      </c>
      <c r="B19" s="11"/>
      <c r="C19" s="11"/>
      <c r="D19" s="11"/>
      <c r="E19" s="11"/>
      <c r="F19" s="11"/>
      <c r="G19" s="11"/>
      <c r="H19" s="11"/>
      <c r="I19" s="13"/>
      <c r="J19" s="1"/>
      <c r="K19" s="1"/>
      <c r="L19" s="2"/>
      <c r="M19" s="1"/>
      <c r="N19" s="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" t="s">
        <v>26</v>
      </c>
      <c r="B20" s="11"/>
      <c r="C20" s="11"/>
      <c r="D20" s="11"/>
      <c r="E20" s="11"/>
      <c r="F20" s="11"/>
      <c r="G20" s="11"/>
      <c r="H20" s="11"/>
      <c r="I20" s="11"/>
      <c r="J20" s="1"/>
      <c r="K20" s="1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3" t="s">
        <v>27</v>
      </c>
      <c r="B21" s="11"/>
      <c r="C21" s="11"/>
      <c r="D21" s="11"/>
      <c r="E21" s="11"/>
      <c r="F21" s="11"/>
      <c r="G21" s="11"/>
      <c r="H21" s="11"/>
      <c r="I21" s="17"/>
      <c r="J21" s="1"/>
      <c r="K21" s="1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3" t="s">
        <v>28</v>
      </c>
      <c r="B22" s="11"/>
      <c r="C22" s="11"/>
      <c r="D22" s="11"/>
      <c r="E22" s="11"/>
      <c r="F22" s="11"/>
      <c r="G22" s="11"/>
      <c r="H22" s="11"/>
      <c r="I22" s="21"/>
      <c r="J22" s="1"/>
      <c r="K22" s="1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22">
        <v>10</v>
      </c>
      <c r="E24" s="22">
        <v>20</v>
      </c>
      <c r="F24" s="1"/>
      <c r="G24" s="1"/>
      <c r="H24" s="1"/>
      <c r="I24" s="1"/>
      <c r="J24" s="1"/>
      <c r="K24" s="1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3"/>
      <c r="B25" s="8"/>
      <c r="C25" s="8"/>
      <c r="D25" s="34" t="s">
        <v>29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5" t="s">
        <v>30</v>
      </c>
      <c r="B26" s="24" t="s">
        <v>31</v>
      </c>
      <c r="C26" s="25"/>
      <c r="D26" s="26" t="s">
        <v>32</v>
      </c>
      <c r="E26" s="26" t="s">
        <v>33</v>
      </c>
      <c r="F26" s="25"/>
      <c r="G26" s="26" t="s">
        <v>34</v>
      </c>
      <c r="H26" s="25"/>
      <c r="I26" s="26" t="s">
        <v>35</v>
      </c>
      <c r="J26" s="26" t="s">
        <v>36</v>
      </c>
      <c r="K26" s="26" t="s">
        <v>37</v>
      </c>
      <c r="L26" s="27"/>
      <c r="M26" s="26"/>
      <c r="N26" s="2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0" t="s">
        <v>38</v>
      </c>
      <c r="B27" s="13">
        <v>767247</v>
      </c>
      <c r="C27" s="11"/>
      <c r="D27" s="2">
        <f>B32</f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0" t="s">
        <v>39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0" t="s">
        <v>40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0" t="s">
        <v>41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0" t="s">
        <v>42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5" t="s">
        <v>43</v>
      </c>
      <c r="B35" s="28"/>
      <c r="C35" s="28"/>
      <c r="D35" s="26" t="s">
        <v>32</v>
      </c>
      <c r="E35" s="26" t="s">
        <v>33</v>
      </c>
      <c r="F35" s="25"/>
      <c r="G35" s="26" t="s">
        <v>34</v>
      </c>
      <c r="H35" s="25"/>
      <c r="I35" s="26" t="s">
        <v>35</v>
      </c>
      <c r="J35" s="26" t="s">
        <v>36</v>
      </c>
      <c r="K35" s="26" t="s">
        <v>37</v>
      </c>
      <c r="L35" s="27" t="s">
        <v>44</v>
      </c>
      <c r="M35" s="29"/>
      <c r="N35" s="2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2" t="s">
        <v>45</v>
      </c>
      <c r="B36" s="1"/>
      <c r="C36" s="1"/>
      <c r="D36" s="1"/>
      <c r="E36" s="30"/>
      <c r="F36" s="31"/>
      <c r="G36" s="30"/>
      <c r="H36" s="31"/>
      <c r="I36" s="30"/>
      <c r="J36" s="30"/>
      <c r="K36" s="30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2" t="s">
        <v>46</v>
      </c>
      <c r="B38" s="1"/>
      <c r="C38" s="1"/>
      <c r="D38" s="30"/>
      <c r="E38" s="30"/>
      <c r="F38" s="31"/>
      <c r="G38" s="30"/>
      <c r="H38" s="31"/>
      <c r="I38" s="30"/>
      <c r="J38" s="30"/>
      <c r="K38" s="30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2" t="s">
        <v>47</v>
      </c>
      <c r="B40" s="13"/>
      <c r="C40" s="11"/>
      <c r="D40" s="11"/>
      <c r="E40" s="11"/>
      <c r="F40" s="11"/>
      <c r="G40" s="11"/>
      <c r="H40" s="11"/>
      <c r="I40" s="11"/>
      <c r="J40" s="11"/>
      <c r="K40" s="11"/>
      <c r="L40" s="2">
        <f>SUM(B40:K40)</f>
        <v>0</v>
      </c>
      <c r="M40" s="1">
        <f t="shared" ref="M40:N40" si="1">M38*($I$13+$I$14+$I$15)</f>
        <v>0</v>
      </c>
      <c r="N40" s="1">
        <f t="shared" si="1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2" t="s">
        <v>48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0" t="s">
        <v>49</v>
      </c>
      <c r="B42" s="13"/>
      <c r="C42" s="11"/>
      <c r="D42" s="11"/>
      <c r="E42" s="11"/>
      <c r="F42" s="11"/>
      <c r="G42" s="11"/>
      <c r="H42" s="11"/>
      <c r="I42" s="11"/>
      <c r="J42" s="11"/>
      <c r="K42" s="11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0" t="s">
        <v>50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0" t="s">
        <v>51</v>
      </c>
      <c r="B44" s="11"/>
      <c r="C44" s="11"/>
      <c r="D44" s="11"/>
      <c r="E44" s="11"/>
      <c r="F44" s="11"/>
      <c r="G44" s="11"/>
      <c r="H44" s="11"/>
      <c r="I44" s="13"/>
      <c r="J44" s="11"/>
      <c r="K44" s="11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B45" s="17"/>
      <c r="C45" s="11"/>
      <c r="D45" s="17"/>
      <c r="E45" s="17"/>
      <c r="F45" s="11"/>
      <c r="G45" s="17"/>
      <c r="H45" s="11"/>
      <c r="I45" s="17"/>
      <c r="J45" s="17"/>
      <c r="K45" s="17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2" t="s">
        <v>52</v>
      </c>
      <c r="B46" s="18">
        <f>B32-B40+B42</f>
        <v>0</v>
      </c>
      <c r="C46" s="11"/>
      <c r="D46" s="18">
        <f t="shared" ref="D46:E46" si="2">D41-D40+D42+D43+D44</f>
        <v>0</v>
      </c>
      <c r="E46" s="18">
        <f t="shared" si="2"/>
        <v>0</v>
      </c>
      <c r="F46" s="11"/>
      <c r="G46" s="18">
        <f>G41-G40+G42+G43+G44</f>
        <v>0</v>
      </c>
      <c r="H46" s="11"/>
      <c r="I46" s="18">
        <f t="shared" ref="I46:K46" si="3">I41-I40+I42+I43+I44</f>
        <v>0</v>
      </c>
      <c r="J46" s="18">
        <f t="shared" si="3"/>
        <v>0</v>
      </c>
      <c r="K46" s="18">
        <f t="shared" si="3"/>
        <v>0</v>
      </c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N1"/>
    <mergeCell ref="A2:N2"/>
    <mergeCell ref="A3:N3"/>
    <mergeCell ref="A4:N4"/>
    <mergeCell ref="D25:N25"/>
  </mergeCell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"/>
  <sheetViews>
    <sheetView workbookViewId="0"/>
  </sheetViews>
  <sheetFormatPr defaultColWidth="14.42578125" defaultRowHeight="15.75" customHeight="1"/>
  <sheetData>
    <row r="1" spans="1:14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>
      <c r="A3" s="32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>
      <c r="A4" s="32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</sheetData>
  <mergeCells count="4">
    <mergeCell ref="A1:N1"/>
    <mergeCell ref="A2:N2"/>
    <mergeCell ref="A3:N3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sources and uses</vt:lpstr>
      <vt:lpstr>Operations Support of Loan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Christin Kinman</cp:lastModifiedBy>
  <dcterms:modified xsi:type="dcterms:W3CDTF">2020-09-29T14:12:40Z</dcterms:modified>
</cp:coreProperties>
</file>